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5c890f5ca762b0f0/Dokument/Årsstämmo^J  Protokoll/Års Stämma Protokoll 2023/"/>
    </mc:Choice>
  </mc:AlternateContent>
  <xr:revisionPtr revIDLastSave="0" documentId="8_{38C14380-DE86-49C5-88B4-1AFF54E2879E}" xr6:coauthVersionLast="47" xr6:coauthVersionMax="47" xr10:uidLastSave="{00000000-0000-0000-0000-000000000000}"/>
  <bookViews>
    <workbookView xWindow="540" yWindow="340" windowWidth="16750" windowHeight="8970" xr2:uid="{00000000-000D-0000-FFFF-FFFF00000000}"/>
  </bookViews>
  <sheets>
    <sheet name="Blad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BYVJVEssNuLJlymDDzEC60GEEFA=="/>
    </ext>
  </extLst>
</workbook>
</file>

<file path=xl/calcChain.xml><?xml version="1.0" encoding="utf-8"?>
<calcChain xmlns="http://schemas.openxmlformats.org/spreadsheetml/2006/main">
  <c r="O20" i="1" l="1"/>
  <c r="O9" i="1"/>
  <c r="N27" i="1"/>
  <c r="M27" i="1"/>
  <c r="L27" i="1"/>
  <c r="K27" i="1"/>
  <c r="J27" i="1"/>
  <c r="I27" i="1"/>
  <c r="H27" i="1"/>
  <c r="G27" i="1"/>
  <c r="F27" i="1"/>
  <c r="E27" i="1"/>
  <c r="D27" i="1"/>
  <c r="C27" i="1"/>
  <c r="O26" i="1"/>
  <c r="O25" i="1"/>
  <c r="O24" i="1"/>
  <c r="O23" i="1"/>
  <c r="O22" i="1"/>
  <c r="O21" i="1"/>
  <c r="N15" i="1"/>
  <c r="M15" i="1"/>
  <c r="L15" i="1"/>
  <c r="K15" i="1"/>
  <c r="J15" i="1"/>
  <c r="J29" i="1" s="1"/>
  <c r="I15" i="1"/>
  <c r="H15" i="1"/>
  <c r="G15" i="1"/>
  <c r="G29" i="1" s="1"/>
  <c r="F15" i="1"/>
  <c r="E15" i="1"/>
  <c r="D15" i="1"/>
  <c r="D29" i="1" s="1"/>
  <c r="C15" i="1"/>
  <c r="O14" i="1"/>
  <c r="O13" i="1"/>
  <c r="O12" i="1"/>
  <c r="O11" i="1"/>
  <c r="O10" i="1"/>
  <c r="M29" i="1" l="1"/>
  <c r="N29" i="1"/>
  <c r="O15" i="1"/>
  <c r="K29" i="1"/>
  <c r="H29" i="1"/>
  <c r="E29" i="1"/>
  <c r="O27" i="1"/>
  <c r="L29" i="1"/>
  <c r="L31" i="1" s="1"/>
  <c r="I29" i="1"/>
  <c r="I31" i="1" s="1"/>
  <c r="J31" i="1" s="1"/>
  <c r="F29" i="1"/>
  <c r="F31" i="1" s="1"/>
  <c r="G31" i="1" s="1"/>
  <c r="C29" i="1"/>
  <c r="C31" i="1" s="1"/>
  <c r="D31" i="1" s="1"/>
  <c r="E31" i="1" l="1"/>
  <c r="H31" i="1"/>
  <c r="K31" i="1"/>
  <c r="N31" i="1"/>
  <c r="M31" i="1"/>
  <c r="O29" i="1"/>
  <c r="O31" i="1"/>
</calcChain>
</file>

<file path=xl/sharedStrings.xml><?xml version="1.0" encoding="utf-8"?>
<sst xmlns="http://schemas.openxmlformats.org/spreadsheetml/2006/main" count="59" uniqueCount="35">
  <si>
    <t>Skirhults Samfällighetsförening</t>
  </si>
  <si>
    <t>Budget 2022</t>
  </si>
  <si>
    <t>Intäkter</t>
  </si>
  <si>
    <t>Sektion           1</t>
  </si>
  <si>
    <t>Sektion         2</t>
  </si>
  <si>
    <t>Sektion         3</t>
  </si>
  <si>
    <t>Gemensamt</t>
  </si>
  <si>
    <t>Totalt</t>
  </si>
  <si>
    <t>Utfall     2020</t>
  </si>
  <si>
    <t>Budget 2021</t>
  </si>
  <si>
    <t>Utfall    2020</t>
  </si>
  <si>
    <t>Medlemsavgifter</t>
  </si>
  <si>
    <t>Medlemsavgifter fond</t>
  </si>
  <si>
    <t>Räntor</t>
  </si>
  <si>
    <t>Driftbidrag</t>
  </si>
  <si>
    <t>Påminnelseavgifter</t>
  </si>
  <si>
    <t>Upplösning fond</t>
  </si>
  <si>
    <t>Summa intäkter</t>
  </si>
  <si>
    <t>Kostnader</t>
  </si>
  <si>
    <t>Avsättning fond</t>
  </si>
  <si>
    <t>Vinterunderhåll</t>
  </si>
  <si>
    <t>Löpande underhåll</t>
  </si>
  <si>
    <t>Arvoden</t>
  </si>
  <si>
    <t>Bankkostnader</t>
  </si>
  <si>
    <t>Administrativa kostnader</t>
  </si>
  <si>
    <t>Övriga kostnader</t>
  </si>
  <si>
    <t>Summa kostnader</t>
  </si>
  <si>
    <t>Resultat</t>
  </si>
  <si>
    <t>Utgående balans</t>
  </si>
  <si>
    <t>Budget 2023</t>
  </si>
  <si>
    <t>Uppdat 2023-05-30</t>
  </si>
  <si>
    <t>Utfall 2022</t>
  </si>
  <si>
    <t>Total budget inkl. moms och fondering</t>
  </si>
  <si>
    <t>Sektion         1</t>
  </si>
  <si>
    <t>Budget 2023 (1/4-23 -- 31/3-24)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</si>
</sst>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scheme val="minor"/>
    </font>
    <font>
      <i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u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theme="1"/>
      <name val="Arial"/>
      <family val="2"/>
    </font>
    <font>
      <sz val="10"/>
      <color rgb="FF000000"/>
      <name val="Arial"/>
      <family val="2"/>
    </font>
    <font>
      <b/>
      <u/>
      <sz val="11"/>
      <color theme="1"/>
      <name val="Arial"/>
      <family val="2"/>
    </font>
    <font>
      <sz val="11"/>
      <name val="Calibri"/>
      <family val="2"/>
    </font>
    <font>
      <u/>
      <sz val="11"/>
      <color theme="1"/>
      <name val="Arial"/>
      <family val="2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u/>
      <sz val="11"/>
      <color theme="1"/>
      <name val="Arial"/>
      <family val="2"/>
    </font>
    <font>
      <u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FFCC"/>
        <bgColor rgb="FFCCFFCC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1" fontId="6" fillId="0" borderId="0" xfId="0" applyNumberFormat="1" applyFont="1"/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1" xfId="0" applyFont="1" applyBorder="1"/>
    <xf numFmtId="0" fontId="5" fillId="2" borderId="5" xfId="0" applyFont="1" applyFill="1" applyBorder="1" applyAlignment="1">
      <alignment horizontal="center" vertical="center"/>
    </xf>
    <xf numFmtId="0" fontId="9" fillId="0" borderId="0" xfId="0" applyFont="1"/>
    <xf numFmtId="0" fontId="12" fillId="0" borderId="1" xfId="0" applyFont="1" applyBorder="1"/>
    <xf numFmtId="0" fontId="6" fillId="0" borderId="6" xfId="0" applyFont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3" borderId="7" xfId="0" applyFont="1" applyFill="1" applyBorder="1" applyAlignment="1">
      <alignment horizontal="center" vertical="top" wrapText="1"/>
    </xf>
    <xf numFmtId="0" fontId="5" fillId="3" borderId="7" xfId="0" applyFont="1" applyFill="1" applyBorder="1" applyAlignment="1">
      <alignment horizontal="center" vertical="top" wrapText="1"/>
    </xf>
    <xf numFmtId="0" fontId="5" fillId="0" borderId="8" xfId="0" applyFont="1" applyBorder="1"/>
    <xf numFmtId="0" fontId="5" fillId="0" borderId="9" xfId="0" applyFont="1" applyBorder="1"/>
    <xf numFmtId="0" fontId="5" fillId="4" borderId="9" xfId="0" applyFont="1" applyFill="1" applyBorder="1"/>
    <xf numFmtId="0" fontId="13" fillId="0" borderId="0" xfId="0" applyFont="1"/>
    <xf numFmtId="0" fontId="6" fillId="0" borderId="8" xfId="0" applyFont="1" applyBorder="1"/>
    <xf numFmtId="3" fontId="6" fillId="0" borderId="9" xfId="0" applyNumberFormat="1" applyFont="1" applyBorder="1"/>
    <xf numFmtId="3" fontId="6" fillId="4" borderId="9" xfId="0" applyNumberFormat="1" applyFont="1" applyFill="1" applyBorder="1"/>
    <xf numFmtId="0" fontId="5" fillId="0" borderId="1" xfId="0" applyFont="1" applyBorder="1"/>
    <xf numFmtId="3" fontId="5" fillId="0" borderId="10" xfId="0" applyNumberFormat="1" applyFont="1" applyBorder="1"/>
    <xf numFmtId="3" fontId="5" fillId="2" borderId="10" xfId="0" applyNumberFormat="1" applyFont="1" applyFill="1" applyBorder="1"/>
    <xf numFmtId="3" fontId="5" fillId="3" borderId="10" xfId="0" applyNumberFormat="1" applyFont="1" applyFill="1" applyBorder="1"/>
    <xf numFmtId="0" fontId="14" fillId="0" borderId="0" xfId="0" applyFont="1"/>
    <xf numFmtId="0" fontId="5" fillId="0" borderId="11" xfId="0" applyFont="1" applyBorder="1"/>
    <xf numFmtId="3" fontId="5" fillId="0" borderId="0" xfId="0" applyNumberFormat="1" applyFont="1"/>
    <xf numFmtId="3" fontId="5" fillId="0" borderId="9" xfId="0" applyNumberFormat="1" applyFont="1" applyBorder="1"/>
    <xf numFmtId="0" fontId="5" fillId="2" borderId="12" xfId="0" applyFont="1" applyFill="1" applyBorder="1" applyAlignment="1">
      <alignment horizontal="center" vertical="center"/>
    </xf>
    <xf numFmtId="0" fontId="15" fillId="0" borderId="13" xfId="0" applyFont="1" applyBorder="1"/>
    <xf numFmtId="0" fontId="6" fillId="0" borderId="9" xfId="0" applyFont="1" applyBorder="1" applyAlignment="1">
      <alignment horizontal="center" vertical="top" wrapText="1"/>
    </xf>
    <xf numFmtId="0" fontId="6" fillId="2" borderId="14" xfId="0" applyFont="1" applyFill="1" applyBorder="1" applyAlignment="1">
      <alignment horizontal="center" vertical="top" wrapText="1"/>
    </xf>
    <xf numFmtId="0" fontId="16" fillId="5" borderId="15" xfId="0" applyFont="1" applyFill="1" applyBorder="1"/>
    <xf numFmtId="0" fontId="6" fillId="5" borderId="16" xfId="0" applyFont="1" applyFill="1" applyBorder="1" applyAlignment="1">
      <alignment horizontal="center" vertical="top" wrapText="1"/>
    </xf>
    <xf numFmtId="0" fontId="6" fillId="5" borderId="14" xfId="0" applyFont="1" applyFill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top" wrapText="1"/>
    </xf>
    <xf numFmtId="0" fontId="6" fillId="4" borderId="17" xfId="0" applyFont="1" applyFill="1" applyBorder="1" applyAlignment="1">
      <alignment horizontal="center" vertical="top" wrapText="1"/>
    </xf>
    <xf numFmtId="0" fontId="6" fillId="5" borderId="18" xfId="0" applyFont="1" applyFill="1" applyBorder="1" applyAlignment="1">
      <alignment horizontal="center" vertical="top" wrapText="1"/>
    </xf>
    <xf numFmtId="0" fontId="6" fillId="4" borderId="19" xfId="0" applyFont="1" applyFill="1" applyBorder="1" applyAlignment="1">
      <alignment horizontal="center" vertical="top" wrapText="1"/>
    </xf>
    <xf numFmtId="0" fontId="6" fillId="0" borderId="20" xfId="0" applyFont="1" applyBorder="1"/>
    <xf numFmtId="3" fontId="6" fillId="0" borderId="21" xfId="0" applyNumberFormat="1" applyFont="1" applyBorder="1"/>
    <xf numFmtId="3" fontId="6" fillId="0" borderId="20" xfId="0" applyNumberFormat="1" applyFont="1" applyBorder="1"/>
    <xf numFmtId="3" fontId="6" fillId="4" borderId="0" xfId="0" applyNumberFormat="1" applyFont="1" applyFill="1"/>
    <xf numFmtId="3" fontId="6" fillId="0" borderId="0" xfId="0" applyNumberFormat="1" applyFont="1"/>
    <xf numFmtId="3" fontId="6" fillId="4" borderId="20" xfId="0" applyNumberFormat="1" applyFont="1" applyFill="1" applyBorder="1"/>
    <xf numFmtId="3" fontId="6" fillId="4" borderId="21" xfId="0" applyNumberFormat="1" applyFont="1" applyFill="1" applyBorder="1"/>
    <xf numFmtId="0" fontId="5" fillId="0" borderId="10" xfId="0" applyFont="1" applyBorder="1"/>
    <xf numFmtId="0" fontId="6" fillId="0" borderId="9" xfId="0" applyFont="1" applyBorder="1"/>
    <xf numFmtId="0" fontId="5" fillId="0" borderId="22" xfId="0" applyFont="1" applyBorder="1"/>
    <xf numFmtId="3" fontId="2" fillId="0" borderId="0" xfId="0" applyNumberFormat="1" applyFont="1"/>
    <xf numFmtId="3" fontId="14" fillId="0" borderId="0" xfId="0" applyNumberFormat="1" applyFont="1"/>
    <xf numFmtId="0" fontId="6" fillId="0" borderId="22" xfId="0" applyFont="1" applyBorder="1"/>
    <xf numFmtId="3" fontId="6" fillId="0" borderId="23" xfId="0" applyNumberFormat="1" applyFont="1" applyBorder="1" applyAlignment="1">
      <alignment horizontal="right"/>
    </xf>
    <xf numFmtId="3" fontId="6" fillId="0" borderId="24" xfId="0" applyNumberFormat="1" applyFont="1" applyBorder="1" applyAlignment="1">
      <alignment horizontal="right"/>
    </xf>
    <xf numFmtId="3" fontId="6" fillId="3" borderId="24" xfId="0" applyNumberFormat="1" applyFont="1" applyFill="1" applyBorder="1" applyAlignment="1">
      <alignment horizontal="right"/>
    </xf>
    <xf numFmtId="3" fontId="2" fillId="0" borderId="24" xfId="0" applyNumberFormat="1" applyFont="1" applyBorder="1" applyAlignment="1">
      <alignment horizontal="right"/>
    </xf>
    <xf numFmtId="3" fontId="6" fillId="3" borderId="25" xfId="0" applyNumberFormat="1" applyFont="1" applyFill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11" fillId="0" borderId="3" xfId="0" applyFont="1" applyBorder="1"/>
    <xf numFmtId="0" fontId="11" fillId="0" borderId="4" xfId="0" applyFont="1" applyBorder="1"/>
    <xf numFmtId="0" fontId="5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R20" sqref="R20"/>
    </sheetView>
  </sheetViews>
  <sheetFormatPr defaultColWidth="14.453125" defaultRowHeight="15" customHeight="1" x14ac:dyDescent="0.35"/>
  <cols>
    <col min="1" max="1" width="3" customWidth="1"/>
    <col min="2" max="2" width="21.54296875" customWidth="1"/>
    <col min="3" max="3" width="8.7265625" customWidth="1"/>
    <col min="4" max="4" width="9" hidden="1" customWidth="1"/>
    <col min="5" max="5" width="8.453125" customWidth="1"/>
    <col min="6" max="6" width="9.7265625" customWidth="1"/>
    <col min="7" max="7" width="9.7265625" hidden="1" customWidth="1"/>
    <col min="8" max="8" width="8.54296875" customWidth="1"/>
    <col min="9" max="9" width="9.7265625" customWidth="1"/>
    <col min="10" max="10" width="6.7265625" hidden="1" customWidth="1"/>
    <col min="11" max="11" width="9.54296875" customWidth="1"/>
    <col min="12" max="12" width="9.7265625" customWidth="1"/>
    <col min="13" max="13" width="9.7265625" hidden="1" customWidth="1"/>
    <col min="14" max="14" width="10.54296875" customWidth="1"/>
    <col min="15" max="15" width="9.7265625" customWidth="1"/>
    <col min="16" max="17" width="10.7265625" customWidth="1"/>
    <col min="18" max="26" width="8.54296875" customWidth="1"/>
  </cols>
  <sheetData>
    <row r="1" spans="1:26" ht="13.5" customHeight="1" x14ac:dyDescent="0.35"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3"/>
    </row>
    <row r="2" spans="1:26" ht="13.5" customHeight="1" x14ac:dyDescent="0.35">
      <c r="B2" s="2"/>
      <c r="C2" s="2"/>
      <c r="D2" s="2"/>
      <c r="E2" s="2"/>
      <c r="F2" s="4" t="s">
        <v>34</v>
      </c>
      <c r="I2" s="2"/>
      <c r="J2" s="2"/>
      <c r="K2" s="2"/>
      <c r="L2" s="2"/>
      <c r="M2" s="2"/>
      <c r="N2" s="2"/>
      <c r="O2" s="2"/>
      <c r="P2" s="3"/>
      <c r="Q2" s="3"/>
    </row>
    <row r="3" spans="1:26" ht="13.5" customHeight="1" x14ac:dyDescent="0.35">
      <c r="B3" s="5"/>
      <c r="C3" s="5"/>
      <c r="D3" s="5"/>
      <c r="E3" s="5"/>
      <c r="F3" s="5"/>
      <c r="G3" s="5"/>
      <c r="H3" s="6"/>
      <c r="I3" s="6"/>
      <c r="J3" s="4"/>
      <c r="K3" s="2"/>
      <c r="L3" s="2"/>
      <c r="M3" s="2"/>
      <c r="N3" s="5"/>
      <c r="O3" s="7"/>
      <c r="P3" s="8"/>
      <c r="Q3" s="8"/>
    </row>
    <row r="4" spans="1:26" ht="13.5" customHeight="1" x14ac:dyDescent="0.35">
      <c r="B4" s="6" t="s">
        <v>30</v>
      </c>
      <c r="C4" s="5"/>
      <c r="D4" s="5"/>
      <c r="E4" s="5"/>
      <c r="F4" s="5" t="s">
        <v>32</v>
      </c>
      <c r="G4" s="5"/>
      <c r="H4" s="9"/>
      <c r="I4" s="9"/>
      <c r="J4" s="9"/>
      <c r="K4" s="2"/>
      <c r="L4" s="2"/>
      <c r="M4" s="2"/>
      <c r="N4" s="5"/>
      <c r="O4" s="7"/>
      <c r="P4" s="8"/>
      <c r="Q4" s="8"/>
    </row>
    <row r="5" spans="1:26" ht="13.5" customHeight="1" x14ac:dyDescent="0.35">
      <c r="B5" s="6"/>
      <c r="C5" s="10"/>
      <c r="D5" s="10"/>
      <c r="E5" s="10"/>
      <c r="F5" s="10"/>
      <c r="G5" s="10"/>
      <c r="H5" s="10"/>
      <c r="I5" s="10"/>
      <c r="J5" s="10"/>
      <c r="K5" s="6"/>
      <c r="L5" s="6"/>
      <c r="M5" s="6"/>
      <c r="N5" s="6"/>
      <c r="O5" s="11"/>
      <c r="P5" s="12"/>
      <c r="Q5" s="12"/>
    </row>
    <row r="6" spans="1:26" ht="13.5" customHeight="1" x14ac:dyDescent="0.35">
      <c r="B6" s="13" t="s">
        <v>2</v>
      </c>
      <c r="C6" s="65" t="s">
        <v>33</v>
      </c>
      <c r="D6" s="66"/>
      <c r="E6" s="67"/>
      <c r="F6" s="65" t="s">
        <v>4</v>
      </c>
      <c r="G6" s="66"/>
      <c r="H6" s="67"/>
      <c r="I6" s="65" t="s">
        <v>5</v>
      </c>
      <c r="J6" s="66"/>
      <c r="K6" s="67"/>
      <c r="L6" s="68" t="s">
        <v>6</v>
      </c>
      <c r="M6" s="66"/>
      <c r="N6" s="67"/>
      <c r="O6" s="14" t="s">
        <v>7</v>
      </c>
    </row>
    <row r="7" spans="1:26" ht="28.5" customHeight="1" x14ac:dyDescent="0.35">
      <c r="A7" s="15"/>
      <c r="B7" s="16"/>
      <c r="C7" s="17" t="s">
        <v>31</v>
      </c>
      <c r="D7" s="18" t="s">
        <v>29</v>
      </c>
      <c r="E7" s="19" t="s">
        <v>29</v>
      </c>
      <c r="F7" s="17" t="s">
        <v>31</v>
      </c>
      <c r="G7" s="18" t="s">
        <v>29</v>
      </c>
      <c r="H7" s="19" t="s">
        <v>29</v>
      </c>
      <c r="I7" s="17" t="s">
        <v>31</v>
      </c>
      <c r="J7" s="18" t="s">
        <v>29</v>
      </c>
      <c r="K7" s="19" t="s">
        <v>29</v>
      </c>
      <c r="L7" s="17" t="s">
        <v>31</v>
      </c>
      <c r="M7" s="18" t="s">
        <v>29</v>
      </c>
      <c r="N7" s="19" t="s">
        <v>29</v>
      </c>
      <c r="O7" s="20" t="s">
        <v>29</v>
      </c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spans="1:26" ht="13.5" customHeight="1" x14ac:dyDescent="0.35">
      <c r="B8" s="21"/>
      <c r="C8" s="22"/>
      <c r="D8" s="22"/>
      <c r="E8" s="23"/>
      <c r="F8" s="22"/>
      <c r="G8" s="22"/>
      <c r="H8" s="23"/>
      <c r="I8" s="22"/>
      <c r="J8" s="22"/>
      <c r="K8" s="23"/>
      <c r="L8" s="22"/>
      <c r="M8" s="22"/>
      <c r="N8" s="23"/>
      <c r="O8" s="22"/>
      <c r="S8" s="24"/>
    </row>
    <row r="9" spans="1:26" ht="13.5" customHeight="1" x14ac:dyDescent="0.35">
      <c r="B9" s="25" t="s">
        <v>11</v>
      </c>
      <c r="C9" s="26">
        <v>138836</v>
      </c>
      <c r="D9" s="26">
        <v>120000</v>
      </c>
      <c r="E9" s="27">
        <v>120000</v>
      </c>
      <c r="F9" s="26">
        <v>128900</v>
      </c>
      <c r="G9" s="26">
        <v>110000</v>
      </c>
      <c r="H9" s="27">
        <v>130000</v>
      </c>
      <c r="I9" s="26">
        <v>79320</v>
      </c>
      <c r="J9" s="26">
        <v>80000</v>
      </c>
      <c r="K9" s="27">
        <v>70000</v>
      </c>
      <c r="L9" s="26">
        <v>70000</v>
      </c>
      <c r="M9" s="26">
        <v>61000</v>
      </c>
      <c r="N9" s="27">
        <v>85000</v>
      </c>
      <c r="O9" s="26">
        <f>SUM(E9,H9,K9,N9)</f>
        <v>405000</v>
      </c>
      <c r="S9" s="24"/>
    </row>
    <row r="10" spans="1:26" ht="13.5" customHeight="1" x14ac:dyDescent="0.35">
      <c r="B10" s="25" t="s">
        <v>12</v>
      </c>
      <c r="C10" s="26">
        <v>25000</v>
      </c>
      <c r="D10" s="26"/>
      <c r="E10" s="27">
        <v>25000</v>
      </c>
      <c r="F10" s="26">
        <v>25000</v>
      </c>
      <c r="G10" s="26"/>
      <c r="H10" s="27">
        <v>25000</v>
      </c>
      <c r="I10" s="26">
        <v>15000</v>
      </c>
      <c r="J10" s="26"/>
      <c r="K10" s="27">
        <v>15000</v>
      </c>
      <c r="L10" s="26"/>
      <c r="M10" s="26"/>
      <c r="N10" s="27">
        <v>0</v>
      </c>
      <c r="O10" s="26">
        <f t="shared" ref="O10:O14" si="0">SUM(E10,H10,K10,N10)</f>
        <v>65000</v>
      </c>
      <c r="S10" s="24"/>
    </row>
    <row r="11" spans="1:26" ht="13.5" customHeight="1" x14ac:dyDescent="0.35">
      <c r="B11" s="25" t="s">
        <v>13</v>
      </c>
      <c r="C11" s="26"/>
      <c r="D11" s="26"/>
      <c r="E11" s="27"/>
      <c r="F11" s="26"/>
      <c r="G11" s="26"/>
      <c r="H11" s="27"/>
      <c r="I11" s="26"/>
      <c r="J11" s="26"/>
      <c r="K11" s="27"/>
      <c r="L11" s="26"/>
      <c r="M11" s="26"/>
      <c r="N11" s="27"/>
      <c r="O11" s="26">
        <f t="shared" si="0"/>
        <v>0</v>
      </c>
      <c r="S11" s="24"/>
    </row>
    <row r="12" spans="1:26" ht="13.5" customHeight="1" x14ac:dyDescent="0.35">
      <c r="B12" s="25" t="s">
        <v>14</v>
      </c>
      <c r="C12" s="26">
        <v>4960</v>
      </c>
      <c r="D12" s="26">
        <v>4000</v>
      </c>
      <c r="E12" s="27">
        <v>4000</v>
      </c>
      <c r="F12" s="26">
        <v>12400</v>
      </c>
      <c r="G12" s="26">
        <v>10100</v>
      </c>
      <c r="H12" s="27">
        <v>10100</v>
      </c>
      <c r="I12" s="26">
        <v>7440</v>
      </c>
      <c r="J12" s="26">
        <v>5000</v>
      </c>
      <c r="K12" s="27">
        <v>6500</v>
      </c>
      <c r="L12" s="26"/>
      <c r="M12" s="26"/>
      <c r="N12" s="27">
        <v>0</v>
      </c>
      <c r="O12" s="26">
        <f t="shared" si="0"/>
        <v>20600</v>
      </c>
      <c r="S12" s="24"/>
    </row>
    <row r="13" spans="1:26" ht="13.5" customHeight="1" x14ac:dyDescent="0.35">
      <c r="B13" s="25" t="s">
        <v>15</v>
      </c>
      <c r="C13" s="26"/>
      <c r="D13" s="26"/>
      <c r="E13" s="27"/>
      <c r="F13" s="26"/>
      <c r="G13" s="26"/>
      <c r="H13" s="27"/>
      <c r="I13" s="26"/>
      <c r="J13" s="26"/>
      <c r="K13" s="27"/>
      <c r="L13" s="26">
        <v>405</v>
      </c>
      <c r="M13" s="26"/>
      <c r="N13" s="27"/>
      <c r="O13" s="26">
        <f t="shared" si="0"/>
        <v>0</v>
      </c>
    </row>
    <row r="14" spans="1:26" ht="13.5" customHeight="1" x14ac:dyDescent="0.35">
      <c r="B14" s="25" t="s">
        <v>16</v>
      </c>
      <c r="C14" s="26"/>
      <c r="D14" s="26"/>
      <c r="E14" s="27"/>
      <c r="F14" s="26"/>
      <c r="G14" s="26"/>
      <c r="H14" s="27"/>
      <c r="I14" s="26"/>
      <c r="J14" s="26"/>
      <c r="K14" s="27"/>
      <c r="L14" s="26"/>
      <c r="M14" s="26"/>
      <c r="N14" s="27"/>
      <c r="O14" s="26">
        <f t="shared" si="0"/>
        <v>0</v>
      </c>
    </row>
    <row r="15" spans="1:26" ht="13.5" customHeight="1" x14ac:dyDescent="0.35">
      <c r="B15" s="28" t="s">
        <v>17</v>
      </c>
      <c r="C15" s="29">
        <f t="shared" ref="C15:O15" si="1">SUM(C9:C14)</f>
        <v>168796</v>
      </c>
      <c r="D15" s="30">
        <f t="shared" si="1"/>
        <v>124000</v>
      </c>
      <c r="E15" s="31">
        <f t="shared" si="1"/>
        <v>149000</v>
      </c>
      <c r="F15" s="29">
        <f t="shared" si="1"/>
        <v>166300</v>
      </c>
      <c r="G15" s="30">
        <f t="shared" si="1"/>
        <v>120100</v>
      </c>
      <c r="H15" s="31">
        <f t="shared" si="1"/>
        <v>165100</v>
      </c>
      <c r="I15" s="29">
        <f t="shared" si="1"/>
        <v>101760</v>
      </c>
      <c r="J15" s="30">
        <f t="shared" si="1"/>
        <v>85000</v>
      </c>
      <c r="K15" s="31">
        <f t="shared" si="1"/>
        <v>91500</v>
      </c>
      <c r="L15" s="29">
        <f t="shared" si="1"/>
        <v>70405</v>
      </c>
      <c r="M15" s="30">
        <f t="shared" si="1"/>
        <v>61000</v>
      </c>
      <c r="N15" s="31">
        <f t="shared" si="1"/>
        <v>85000</v>
      </c>
      <c r="O15" s="31">
        <f t="shared" si="1"/>
        <v>490600</v>
      </c>
    </row>
    <row r="16" spans="1:26" ht="13.5" customHeight="1" x14ac:dyDescent="0.35">
      <c r="A16" s="32"/>
      <c r="B16" s="33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</row>
    <row r="17" spans="1:26" ht="14.25" customHeight="1" x14ac:dyDescent="0.35">
      <c r="B17" s="13" t="s">
        <v>18</v>
      </c>
      <c r="C17" s="65" t="s">
        <v>3</v>
      </c>
      <c r="D17" s="66"/>
      <c r="E17" s="66"/>
      <c r="F17" s="65" t="s">
        <v>4</v>
      </c>
      <c r="G17" s="66"/>
      <c r="H17" s="67"/>
      <c r="I17" s="65" t="s">
        <v>5</v>
      </c>
      <c r="J17" s="66"/>
      <c r="K17" s="67"/>
      <c r="L17" s="68" t="s">
        <v>6</v>
      </c>
      <c r="M17" s="66"/>
      <c r="N17" s="67"/>
      <c r="O17" s="36" t="s">
        <v>7</v>
      </c>
    </row>
    <row r="18" spans="1:26" ht="13.5" customHeight="1" x14ac:dyDescent="0.35">
      <c r="A18" s="15"/>
      <c r="B18" s="37"/>
      <c r="C18" s="17" t="s">
        <v>8</v>
      </c>
      <c r="D18" s="18" t="s">
        <v>9</v>
      </c>
      <c r="E18" s="19" t="s">
        <v>1</v>
      </c>
      <c r="F18" s="17" t="s">
        <v>10</v>
      </c>
      <c r="G18" s="18" t="s">
        <v>9</v>
      </c>
      <c r="H18" s="19" t="s">
        <v>1</v>
      </c>
      <c r="I18" s="17" t="s">
        <v>8</v>
      </c>
      <c r="J18" s="18" t="s">
        <v>9</v>
      </c>
      <c r="K18" s="19" t="s">
        <v>1</v>
      </c>
      <c r="L18" s="38" t="s">
        <v>8</v>
      </c>
      <c r="M18" s="39" t="s">
        <v>9</v>
      </c>
      <c r="N18" s="19" t="s">
        <v>1</v>
      </c>
      <c r="O18" s="20" t="s">
        <v>1</v>
      </c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spans="1:26" ht="13.5" customHeight="1" x14ac:dyDescent="0.35">
      <c r="A19" s="15"/>
      <c r="B19" s="40"/>
      <c r="C19" s="41"/>
      <c r="D19" s="42"/>
      <c r="E19" s="43"/>
      <c r="F19" s="42"/>
      <c r="G19" s="42"/>
      <c r="H19" s="43"/>
      <c r="I19" s="42"/>
      <c r="J19" s="42"/>
      <c r="K19" s="44"/>
      <c r="L19" s="45"/>
      <c r="M19" s="41"/>
      <c r="N19" s="46"/>
      <c r="O19" s="42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spans="1:26" ht="13.5" customHeight="1" x14ac:dyDescent="0.35">
      <c r="A20" s="32"/>
      <c r="B20" s="47" t="s">
        <v>19</v>
      </c>
      <c r="C20" s="26">
        <v>25000</v>
      </c>
      <c r="D20" s="26">
        <v>25000</v>
      </c>
      <c r="E20" s="27">
        <v>25000</v>
      </c>
      <c r="F20" s="26">
        <v>25000</v>
      </c>
      <c r="G20" s="26">
        <v>25000</v>
      </c>
      <c r="H20" s="27">
        <v>25000</v>
      </c>
      <c r="I20" s="26">
        <v>15000</v>
      </c>
      <c r="J20" s="26">
        <v>15000</v>
      </c>
      <c r="K20" s="27">
        <v>15000</v>
      </c>
      <c r="L20" s="26"/>
      <c r="M20" s="26"/>
      <c r="N20" s="27"/>
      <c r="O20" s="26">
        <f>SUM(E20,H20,K20,N20)</f>
        <v>65000</v>
      </c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</row>
    <row r="21" spans="1:26" ht="13.5" customHeight="1" x14ac:dyDescent="0.35">
      <c r="B21" s="47" t="s">
        <v>20</v>
      </c>
      <c r="C21" s="26">
        <v>60901</v>
      </c>
      <c r="D21" s="26">
        <v>40000</v>
      </c>
      <c r="E21" s="27">
        <v>60000</v>
      </c>
      <c r="F21" s="26">
        <v>104851</v>
      </c>
      <c r="G21" s="26">
        <v>70000</v>
      </c>
      <c r="H21" s="27">
        <v>100000</v>
      </c>
      <c r="I21" s="26">
        <v>64059</v>
      </c>
      <c r="J21" s="26">
        <v>50000</v>
      </c>
      <c r="K21" s="27">
        <v>50000</v>
      </c>
      <c r="L21" s="26">
        <v>8750</v>
      </c>
      <c r="M21" s="26">
        <v>10000</v>
      </c>
      <c r="N21" s="27">
        <v>9000</v>
      </c>
      <c r="O21" s="26">
        <f t="shared" ref="O21:O26" si="2">SUM(E21,H21,K21,N21)</f>
        <v>219000</v>
      </c>
    </row>
    <row r="22" spans="1:26" ht="13.5" customHeight="1" x14ac:dyDescent="0.35">
      <c r="B22" s="47" t="s">
        <v>21</v>
      </c>
      <c r="C22" s="26">
        <v>9259</v>
      </c>
      <c r="D22" s="26">
        <v>117000</v>
      </c>
      <c r="E22" s="27">
        <v>60000</v>
      </c>
      <c r="F22" s="26">
        <v>9998</v>
      </c>
      <c r="G22" s="26">
        <v>234000</v>
      </c>
      <c r="H22" s="27">
        <v>40000</v>
      </c>
      <c r="I22" s="26">
        <v>46548</v>
      </c>
      <c r="J22" s="26">
        <v>25000</v>
      </c>
      <c r="K22" s="27">
        <v>25000</v>
      </c>
      <c r="L22" s="26"/>
      <c r="M22" s="26"/>
      <c r="N22" s="27"/>
      <c r="O22" s="26">
        <f t="shared" si="2"/>
        <v>125000</v>
      </c>
    </row>
    <row r="23" spans="1:26" ht="13.5" customHeight="1" x14ac:dyDescent="0.35">
      <c r="B23" s="47" t="s">
        <v>22</v>
      </c>
      <c r="C23" s="26"/>
      <c r="D23" s="26"/>
      <c r="E23" s="27"/>
      <c r="F23" s="26"/>
      <c r="G23" s="26"/>
      <c r="H23" s="27"/>
      <c r="I23" s="26"/>
      <c r="J23" s="26"/>
      <c r="K23" s="27"/>
      <c r="L23" s="26">
        <v>48300</v>
      </c>
      <c r="M23" s="26">
        <v>23500</v>
      </c>
      <c r="N23" s="27">
        <v>48300</v>
      </c>
      <c r="O23" s="26">
        <f t="shared" si="2"/>
        <v>48300</v>
      </c>
    </row>
    <row r="24" spans="1:26" ht="13.5" customHeight="1" x14ac:dyDescent="0.35">
      <c r="B24" s="47" t="s">
        <v>23</v>
      </c>
      <c r="C24" s="26"/>
      <c r="D24" s="26"/>
      <c r="E24" s="27"/>
      <c r="F24" s="26"/>
      <c r="G24" s="26"/>
      <c r="H24" s="27"/>
      <c r="I24" s="26"/>
      <c r="J24" s="26"/>
      <c r="K24" s="27"/>
      <c r="L24" s="26">
        <v>1765</v>
      </c>
      <c r="M24" s="26"/>
      <c r="N24" s="27">
        <v>2000</v>
      </c>
      <c r="O24" s="26">
        <f t="shared" si="2"/>
        <v>2000</v>
      </c>
    </row>
    <row r="25" spans="1:26" ht="13.5" customHeight="1" x14ac:dyDescent="0.35">
      <c r="B25" s="47" t="s">
        <v>24</v>
      </c>
      <c r="C25" s="48"/>
      <c r="D25" s="49"/>
      <c r="E25" s="50"/>
      <c r="F25" s="49"/>
      <c r="G25" s="51"/>
      <c r="H25" s="52"/>
      <c r="I25" s="51"/>
      <c r="J25" s="49"/>
      <c r="K25" s="50"/>
      <c r="L25" s="49">
        <v>18850</v>
      </c>
      <c r="M25" s="51">
        <v>3000</v>
      </c>
      <c r="N25" s="53">
        <v>12000</v>
      </c>
      <c r="O25" s="26">
        <f t="shared" si="2"/>
        <v>12000</v>
      </c>
    </row>
    <row r="26" spans="1:26" ht="13.5" customHeight="1" x14ac:dyDescent="0.35">
      <c r="B26" s="47" t="s">
        <v>25</v>
      </c>
      <c r="C26" s="48"/>
      <c r="D26" s="49"/>
      <c r="E26" s="50"/>
      <c r="F26" s="49"/>
      <c r="G26" s="51"/>
      <c r="H26" s="52"/>
      <c r="I26" s="51"/>
      <c r="J26" s="49"/>
      <c r="K26" s="50"/>
      <c r="L26" s="49">
        <v>13852</v>
      </c>
      <c r="M26" s="51">
        <v>3000</v>
      </c>
      <c r="N26" s="53">
        <v>15000</v>
      </c>
      <c r="O26" s="26">
        <f t="shared" si="2"/>
        <v>15000</v>
      </c>
    </row>
    <row r="27" spans="1:26" ht="13.5" customHeight="1" x14ac:dyDescent="0.35">
      <c r="B27" s="54" t="s">
        <v>26</v>
      </c>
      <c r="C27" s="29">
        <f t="shared" ref="C27:O27" si="3">SUM(C19:C26)</f>
        <v>95160</v>
      </c>
      <c r="D27" s="30">
        <f t="shared" si="3"/>
        <v>182000</v>
      </c>
      <c r="E27" s="31">
        <f t="shared" si="3"/>
        <v>145000</v>
      </c>
      <c r="F27" s="29">
        <f t="shared" si="3"/>
        <v>139849</v>
      </c>
      <c r="G27" s="30">
        <f t="shared" si="3"/>
        <v>329000</v>
      </c>
      <c r="H27" s="31">
        <f t="shared" si="3"/>
        <v>165000</v>
      </c>
      <c r="I27" s="29">
        <f t="shared" si="3"/>
        <v>125607</v>
      </c>
      <c r="J27" s="30">
        <f t="shared" si="3"/>
        <v>90000</v>
      </c>
      <c r="K27" s="31">
        <f t="shared" si="3"/>
        <v>90000</v>
      </c>
      <c r="L27" s="29">
        <f t="shared" si="3"/>
        <v>91517</v>
      </c>
      <c r="M27" s="30">
        <f t="shared" si="3"/>
        <v>39500</v>
      </c>
      <c r="N27" s="31">
        <f t="shared" si="3"/>
        <v>86300</v>
      </c>
      <c r="O27" s="31">
        <f t="shared" si="3"/>
        <v>486300</v>
      </c>
    </row>
    <row r="28" spans="1:26" ht="13.5" customHeight="1" x14ac:dyDescent="0.3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55"/>
    </row>
    <row r="29" spans="1:26" ht="13.5" customHeight="1" x14ac:dyDescent="0.35">
      <c r="B29" s="56" t="s">
        <v>27</v>
      </c>
      <c r="C29" s="29">
        <f t="shared" ref="C29:O29" si="4">SUM(C15-C27)</f>
        <v>73636</v>
      </c>
      <c r="D29" s="30">
        <f t="shared" si="4"/>
        <v>-58000</v>
      </c>
      <c r="E29" s="31">
        <f t="shared" si="4"/>
        <v>4000</v>
      </c>
      <c r="F29" s="29">
        <f t="shared" si="4"/>
        <v>26451</v>
      </c>
      <c r="G29" s="30">
        <f t="shared" si="4"/>
        <v>-208900</v>
      </c>
      <c r="H29" s="31">
        <f t="shared" si="4"/>
        <v>100</v>
      </c>
      <c r="I29" s="29">
        <f t="shared" si="4"/>
        <v>-23847</v>
      </c>
      <c r="J29" s="30">
        <f t="shared" si="4"/>
        <v>-5000</v>
      </c>
      <c r="K29" s="31">
        <f t="shared" si="4"/>
        <v>1500</v>
      </c>
      <c r="L29" s="29">
        <f t="shared" si="4"/>
        <v>-21112</v>
      </c>
      <c r="M29" s="30">
        <f t="shared" si="4"/>
        <v>21500</v>
      </c>
      <c r="N29" s="31">
        <f t="shared" si="4"/>
        <v>-1300</v>
      </c>
      <c r="O29" s="31">
        <f t="shared" si="4"/>
        <v>4300</v>
      </c>
    </row>
    <row r="30" spans="1:26" ht="13.5" customHeight="1" x14ac:dyDescent="0.35">
      <c r="B30" s="6"/>
      <c r="C30" s="51"/>
      <c r="D30" s="51"/>
      <c r="E30" s="51"/>
      <c r="F30" s="57"/>
      <c r="G30" s="51"/>
      <c r="H30" s="51"/>
      <c r="I30" s="51"/>
      <c r="J30" s="51"/>
      <c r="K30" s="51"/>
      <c r="L30" s="51"/>
      <c r="M30" s="51"/>
      <c r="N30" s="51"/>
      <c r="O30" s="26"/>
      <c r="P30" s="58"/>
      <c r="Q30" s="58"/>
      <c r="R30" s="58"/>
    </row>
    <row r="31" spans="1:26" ht="13.5" customHeight="1" x14ac:dyDescent="0.35">
      <c r="B31" s="59" t="s">
        <v>28</v>
      </c>
      <c r="C31" s="60">
        <f>SUM(27547+C29)</f>
        <v>101183</v>
      </c>
      <c r="D31" s="61">
        <f t="shared" ref="D31" si="5">SUM(C31+D29)</f>
        <v>43183</v>
      </c>
      <c r="E31" s="62">
        <f>SUM(C31+E29)</f>
        <v>105183</v>
      </c>
      <c r="F31" s="63">
        <f>SUM(74826+F29)</f>
        <v>101277</v>
      </c>
      <c r="G31" s="61">
        <f t="shared" ref="G31" si="6">SUM(F31+G29)</f>
        <v>-107623</v>
      </c>
      <c r="H31" s="62">
        <f>SUM(F31+H29)</f>
        <v>101377</v>
      </c>
      <c r="I31" s="61">
        <f>SUM(75910+I29)</f>
        <v>52063</v>
      </c>
      <c r="J31" s="61">
        <f t="shared" ref="J31" si="7">SUM(I31+J29)</f>
        <v>47063</v>
      </c>
      <c r="K31" s="62">
        <f>SUM(I31+K29)</f>
        <v>53563</v>
      </c>
      <c r="L31" s="61">
        <f>SUM(37780+L29)</f>
        <v>16668</v>
      </c>
      <c r="M31" s="61">
        <f t="shared" ref="M31" si="8">SUM(L31+M29)</f>
        <v>38168</v>
      </c>
      <c r="N31" s="62">
        <f>SUM(L31+N29)</f>
        <v>15368</v>
      </c>
      <c r="O31" s="64">
        <f>SUM(E31+H31+K31+N31)</f>
        <v>275491</v>
      </c>
    </row>
    <row r="32" spans="1:26" ht="13.5" customHeight="1" x14ac:dyDescent="0.3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2:15" ht="13.5" customHeight="1" x14ac:dyDescent="0.3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2:15" ht="13.5" customHeight="1" x14ac:dyDescent="0.3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2:15" ht="13.5" customHeight="1" x14ac:dyDescent="0.35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2:15" ht="13.5" customHeight="1" x14ac:dyDescent="0.35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2:15" ht="13.5" customHeight="1" x14ac:dyDescent="0.35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2:15" ht="13.5" customHeight="1" x14ac:dyDescent="0.35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2:15" ht="13.5" customHeight="1" x14ac:dyDescent="0.35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2:15" ht="13.5" customHeight="1" x14ac:dyDescent="0.35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2:15" ht="13.5" customHeight="1" x14ac:dyDescent="0.35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2:15" ht="13.5" customHeight="1" x14ac:dyDescent="0.35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2:15" ht="13.5" customHeight="1" x14ac:dyDescent="0.35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2:15" ht="13.5" customHeight="1" x14ac:dyDescent="0.35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2:15" ht="13.5" customHeight="1" x14ac:dyDescent="0.35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2:15" ht="13.5" customHeight="1" x14ac:dyDescent="0.35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2:15" ht="13.5" customHeight="1" x14ac:dyDescent="0.35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2:15" ht="13.5" customHeight="1" x14ac:dyDescent="0.35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2:15" ht="13.5" customHeight="1" x14ac:dyDescent="0.35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2:15" ht="13.5" customHeight="1" x14ac:dyDescent="0.35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2:15" ht="13.5" customHeight="1" x14ac:dyDescent="0.35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2:15" ht="13.5" customHeight="1" x14ac:dyDescent="0.35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2:15" ht="13.5" customHeight="1" x14ac:dyDescent="0.35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2:15" ht="13.5" customHeight="1" x14ac:dyDescent="0.35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2:15" ht="13.5" customHeight="1" x14ac:dyDescent="0.35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2:15" ht="13.5" customHeight="1" x14ac:dyDescent="0.35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2:15" ht="13.5" customHeight="1" x14ac:dyDescent="0.35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2:15" ht="13.5" customHeight="1" x14ac:dyDescent="0.35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2:15" ht="13.5" customHeight="1" x14ac:dyDescent="0.35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2:15" ht="13.5" customHeight="1" x14ac:dyDescent="0.35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2:15" ht="13.5" customHeight="1" x14ac:dyDescent="0.35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2:15" ht="13.5" customHeight="1" x14ac:dyDescent="0.35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2:15" ht="13.5" customHeight="1" x14ac:dyDescent="0.35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2:15" ht="13.5" customHeight="1" x14ac:dyDescent="0.35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2:15" ht="13.5" customHeight="1" x14ac:dyDescent="0.35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2:15" ht="13.5" customHeight="1" x14ac:dyDescent="0.35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2:15" ht="13.5" customHeight="1" x14ac:dyDescent="0.35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2:15" ht="13.5" customHeight="1" x14ac:dyDescent="0.35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2:15" ht="13.5" customHeight="1" x14ac:dyDescent="0.35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2:15" ht="13.5" customHeight="1" x14ac:dyDescent="0.35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2:15" ht="13.5" customHeight="1" x14ac:dyDescent="0.35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2:15" ht="13.5" customHeight="1" x14ac:dyDescent="0.35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2:15" ht="13.5" customHeight="1" x14ac:dyDescent="0.35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2:15" ht="13.5" customHeight="1" x14ac:dyDescent="0.35"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2:15" ht="13.5" customHeight="1" x14ac:dyDescent="0.35"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2:15" ht="13.5" customHeight="1" x14ac:dyDescent="0.35"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2:15" ht="13.5" customHeight="1" x14ac:dyDescent="0.35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2:15" ht="13.5" customHeight="1" x14ac:dyDescent="0.35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2:15" ht="13.5" customHeight="1" x14ac:dyDescent="0.35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2:15" ht="13.5" customHeight="1" x14ac:dyDescent="0.35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2:15" ht="13.5" customHeight="1" x14ac:dyDescent="0.35"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2:15" ht="13.5" customHeight="1" x14ac:dyDescent="0.35"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2:15" ht="13.5" customHeight="1" x14ac:dyDescent="0.35"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2:15" ht="13.5" customHeight="1" x14ac:dyDescent="0.35"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2:15" ht="13.5" customHeight="1" x14ac:dyDescent="0.35"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2:15" ht="13.5" customHeight="1" x14ac:dyDescent="0.35"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2:15" ht="13.5" customHeight="1" x14ac:dyDescent="0.35"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2:15" ht="13.5" customHeight="1" x14ac:dyDescent="0.35"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2:15" ht="13.5" customHeight="1" x14ac:dyDescent="0.35"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2:15" ht="13.5" customHeight="1" x14ac:dyDescent="0.35"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2:15" ht="13.5" customHeight="1" x14ac:dyDescent="0.35"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2:15" ht="13.5" customHeight="1" x14ac:dyDescent="0.35"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2:15" ht="13.5" customHeight="1" x14ac:dyDescent="0.35"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2:15" ht="13.5" customHeight="1" x14ac:dyDescent="0.35"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2:15" ht="13.5" customHeight="1" x14ac:dyDescent="0.35"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2:15" ht="13.5" customHeight="1" x14ac:dyDescent="0.35"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2:15" ht="13.5" customHeight="1" x14ac:dyDescent="0.35"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2:15" ht="13.5" customHeight="1" x14ac:dyDescent="0.35"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2:15" ht="13.5" customHeight="1" x14ac:dyDescent="0.35"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2:15" ht="13.5" customHeight="1" x14ac:dyDescent="0.35"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2:15" ht="13.5" customHeight="1" x14ac:dyDescent="0.35"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2:15" ht="13.5" customHeight="1" x14ac:dyDescent="0.35"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2:15" ht="13.5" customHeight="1" x14ac:dyDescent="0.35"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2:15" ht="13.5" customHeight="1" x14ac:dyDescent="0.35"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2:15" ht="13.5" customHeight="1" x14ac:dyDescent="0.35"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2:15" ht="13.5" customHeight="1" x14ac:dyDescent="0.35"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2:15" ht="13.5" customHeight="1" x14ac:dyDescent="0.35"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2:15" ht="13.5" customHeight="1" x14ac:dyDescent="0.35"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2:15" ht="13.5" customHeight="1" x14ac:dyDescent="0.35"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2:15" ht="13.5" customHeight="1" x14ac:dyDescent="0.35"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2:15" ht="13.5" customHeight="1" x14ac:dyDescent="0.35"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2:15" ht="13.5" customHeight="1" x14ac:dyDescent="0.35"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2:15" ht="13.5" customHeight="1" x14ac:dyDescent="0.35"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2:15" ht="13.5" customHeight="1" x14ac:dyDescent="0.35"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2:15" ht="13.5" customHeight="1" x14ac:dyDescent="0.35"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2:15" ht="13.5" customHeight="1" x14ac:dyDescent="0.35"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2:15" ht="13.5" customHeight="1" x14ac:dyDescent="0.35"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2:15" ht="13.5" customHeight="1" x14ac:dyDescent="0.35"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2:15" ht="13.5" customHeight="1" x14ac:dyDescent="0.35"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2:15" ht="13.5" customHeight="1" x14ac:dyDescent="0.35"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2:15" ht="13.5" customHeight="1" x14ac:dyDescent="0.35"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2:15" ht="13.5" customHeight="1" x14ac:dyDescent="0.35"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2:15" ht="13.5" customHeight="1" x14ac:dyDescent="0.35"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2:15" ht="13.5" customHeight="1" x14ac:dyDescent="0.35"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2:15" ht="13.5" customHeight="1" x14ac:dyDescent="0.35"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2:15" ht="13.5" customHeight="1" x14ac:dyDescent="0.35"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2:15" ht="13.5" customHeight="1" x14ac:dyDescent="0.35"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2:15" ht="13.5" customHeight="1" x14ac:dyDescent="0.35"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2:15" ht="13.5" customHeight="1" x14ac:dyDescent="0.35"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2:15" ht="13.5" customHeight="1" x14ac:dyDescent="0.35"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2:15" ht="13.5" customHeight="1" x14ac:dyDescent="0.35"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2:15" ht="13.5" customHeight="1" x14ac:dyDescent="0.35"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2:15" ht="13.5" customHeight="1" x14ac:dyDescent="0.35"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2:15" ht="13.5" customHeight="1" x14ac:dyDescent="0.35"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2:15" ht="13.5" customHeight="1" x14ac:dyDescent="0.35"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2:15" ht="13.5" customHeight="1" x14ac:dyDescent="0.35"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2:15" ht="13.5" customHeight="1" x14ac:dyDescent="0.35"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2:15" ht="13.5" customHeight="1" x14ac:dyDescent="0.35"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2:15" ht="13.5" customHeight="1" x14ac:dyDescent="0.35"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2:15" ht="13.5" customHeight="1" x14ac:dyDescent="0.35"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2:15" ht="13.5" customHeight="1" x14ac:dyDescent="0.35"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2:15" ht="13.5" customHeight="1" x14ac:dyDescent="0.35"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2:15" ht="13.5" customHeight="1" x14ac:dyDescent="0.35"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</row>
    <row r="144" spans="2:15" ht="13.5" customHeight="1" x14ac:dyDescent="0.35"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</row>
    <row r="145" spans="2:15" ht="13.5" customHeight="1" x14ac:dyDescent="0.35"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</row>
    <row r="146" spans="2:15" ht="13.5" customHeight="1" x14ac:dyDescent="0.35"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</row>
    <row r="147" spans="2:15" ht="13.5" customHeight="1" x14ac:dyDescent="0.35"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</row>
    <row r="148" spans="2:15" ht="13.5" customHeight="1" x14ac:dyDescent="0.35"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</row>
    <row r="149" spans="2:15" ht="13.5" customHeight="1" x14ac:dyDescent="0.35"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</row>
    <row r="150" spans="2:15" ht="13.5" customHeight="1" x14ac:dyDescent="0.35"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</row>
    <row r="151" spans="2:15" ht="13.5" customHeight="1" x14ac:dyDescent="0.35"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</row>
    <row r="152" spans="2:15" ht="13.5" customHeight="1" x14ac:dyDescent="0.35"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</row>
    <row r="153" spans="2:15" ht="13.5" customHeight="1" x14ac:dyDescent="0.35"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</row>
    <row r="154" spans="2:15" ht="13.5" customHeight="1" x14ac:dyDescent="0.35"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</row>
    <row r="155" spans="2:15" ht="13.5" customHeight="1" x14ac:dyDescent="0.35"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</row>
    <row r="156" spans="2:15" ht="13.5" customHeight="1" x14ac:dyDescent="0.35"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</row>
    <row r="157" spans="2:15" ht="13.5" customHeight="1" x14ac:dyDescent="0.35"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</row>
    <row r="158" spans="2:15" ht="13.5" customHeight="1" x14ac:dyDescent="0.35"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</row>
    <row r="159" spans="2:15" ht="13.5" customHeight="1" x14ac:dyDescent="0.35"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</row>
    <row r="160" spans="2:15" ht="13.5" customHeight="1" x14ac:dyDescent="0.35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</row>
    <row r="161" spans="2:15" ht="13.5" customHeight="1" x14ac:dyDescent="0.35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</row>
    <row r="162" spans="2:15" ht="13.5" customHeight="1" x14ac:dyDescent="0.35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</row>
    <row r="163" spans="2:15" ht="13.5" customHeight="1" x14ac:dyDescent="0.35"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</row>
    <row r="164" spans="2:15" ht="13.5" customHeight="1" x14ac:dyDescent="0.35"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</row>
    <row r="165" spans="2:15" ht="13.5" customHeight="1" x14ac:dyDescent="0.35"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</row>
    <row r="166" spans="2:15" ht="13.5" customHeight="1" x14ac:dyDescent="0.35"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</row>
    <row r="167" spans="2:15" ht="13.5" customHeight="1" x14ac:dyDescent="0.35"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</row>
    <row r="168" spans="2:15" ht="13.5" customHeight="1" x14ac:dyDescent="0.35"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</row>
    <row r="169" spans="2:15" ht="13.5" customHeight="1" x14ac:dyDescent="0.35"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</row>
    <row r="170" spans="2:15" ht="13.5" customHeight="1" x14ac:dyDescent="0.35"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</row>
    <row r="171" spans="2:15" ht="13.5" customHeight="1" x14ac:dyDescent="0.35"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</row>
    <row r="172" spans="2:15" ht="13.5" customHeight="1" x14ac:dyDescent="0.35"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</row>
    <row r="173" spans="2:15" ht="13.5" customHeight="1" x14ac:dyDescent="0.35"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</row>
    <row r="174" spans="2:15" ht="13.5" customHeight="1" x14ac:dyDescent="0.35"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</row>
    <row r="175" spans="2:15" ht="13.5" customHeight="1" x14ac:dyDescent="0.35"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</row>
    <row r="176" spans="2:15" ht="13.5" customHeight="1" x14ac:dyDescent="0.35"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</row>
    <row r="177" spans="2:15" ht="13.5" customHeight="1" x14ac:dyDescent="0.35"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</row>
    <row r="178" spans="2:15" ht="13.5" customHeight="1" x14ac:dyDescent="0.35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</row>
    <row r="179" spans="2:15" ht="13.5" customHeight="1" x14ac:dyDescent="0.35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</row>
    <row r="180" spans="2:15" ht="13.5" customHeight="1" x14ac:dyDescent="0.35"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</row>
    <row r="181" spans="2:15" ht="13.5" customHeight="1" x14ac:dyDescent="0.35"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</row>
    <row r="182" spans="2:15" ht="13.5" customHeight="1" x14ac:dyDescent="0.35"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</row>
    <row r="183" spans="2:15" ht="13.5" customHeight="1" x14ac:dyDescent="0.35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2:15" ht="13.5" customHeight="1" x14ac:dyDescent="0.35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2:15" ht="13.5" customHeight="1" x14ac:dyDescent="0.35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2:15" ht="13.5" customHeight="1" x14ac:dyDescent="0.35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2:15" ht="13.5" customHeight="1" x14ac:dyDescent="0.35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2:15" ht="13.5" customHeight="1" x14ac:dyDescent="0.35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2:15" ht="13.5" customHeight="1" x14ac:dyDescent="0.35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2:15" ht="13.5" customHeight="1" x14ac:dyDescent="0.35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2:15" ht="13.5" customHeight="1" x14ac:dyDescent="0.35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2:15" ht="13.5" customHeight="1" x14ac:dyDescent="0.35"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2:15" ht="13.5" customHeight="1" x14ac:dyDescent="0.35"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2:15" ht="13.5" customHeight="1" x14ac:dyDescent="0.35"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2:15" ht="13.5" customHeight="1" x14ac:dyDescent="0.35"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2:15" ht="13.5" customHeight="1" x14ac:dyDescent="0.35"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2:15" ht="13.5" customHeight="1" x14ac:dyDescent="0.35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2:15" ht="13.5" customHeight="1" x14ac:dyDescent="0.35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2:15" ht="13.5" customHeight="1" x14ac:dyDescent="0.35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</row>
    <row r="200" spans="2:15" ht="13.5" customHeight="1" x14ac:dyDescent="0.35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</row>
    <row r="201" spans="2:15" ht="13.5" customHeight="1" x14ac:dyDescent="0.35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</row>
    <row r="202" spans="2:15" ht="13.5" customHeight="1" x14ac:dyDescent="0.35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</row>
    <row r="203" spans="2:15" ht="13.5" customHeight="1" x14ac:dyDescent="0.35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</row>
    <row r="204" spans="2:15" ht="13.5" customHeight="1" x14ac:dyDescent="0.35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</row>
    <row r="205" spans="2:15" ht="13.5" customHeight="1" x14ac:dyDescent="0.35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</row>
    <row r="206" spans="2:15" ht="13.5" customHeight="1" x14ac:dyDescent="0.35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</row>
    <row r="207" spans="2:15" ht="13.5" customHeight="1" x14ac:dyDescent="0.35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</row>
    <row r="208" spans="2:15" ht="13.5" customHeight="1" x14ac:dyDescent="0.35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</row>
    <row r="209" spans="2:15" ht="13.5" customHeight="1" x14ac:dyDescent="0.35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</row>
    <row r="210" spans="2:15" ht="13.5" customHeight="1" x14ac:dyDescent="0.35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</row>
    <row r="211" spans="2:15" ht="13.5" customHeight="1" x14ac:dyDescent="0.35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</row>
    <row r="212" spans="2:15" ht="13.5" customHeight="1" x14ac:dyDescent="0.35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2:15" ht="13.5" customHeight="1" x14ac:dyDescent="0.35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</row>
    <row r="214" spans="2:15" ht="13.5" customHeight="1" x14ac:dyDescent="0.35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</row>
    <row r="215" spans="2:15" ht="13.5" customHeight="1" x14ac:dyDescent="0.35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2:15" ht="13.5" customHeight="1" x14ac:dyDescent="0.35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2:15" ht="13.5" customHeight="1" x14ac:dyDescent="0.35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2:15" ht="13.5" customHeight="1" x14ac:dyDescent="0.35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2:15" ht="13.5" customHeight="1" x14ac:dyDescent="0.35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2:15" ht="13.5" customHeight="1" x14ac:dyDescent="0.35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2:15" ht="13.5" customHeight="1" x14ac:dyDescent="0.35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2:15" ht="13.5" customHeight="1" x14ac:dyDescent="0.35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2:15" ht="13.5" customHeight="1" x14ac:dyDescent="0.35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2:15" ht="13.5" customHeight="1" x14ac:dyDescent="0.35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2:15" ht="13.5" customHeight="1" x14ac:dyDescent="0.35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2:15" ht="13.5" customHeight="1" x14ac:dyDescent="0.35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2:15" ht="13.5" customHeight="1" x14ac:dyDescent="0.35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2:15" ht="13.5" customHeight="1" x14ac:dyDescent="0.35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2:15" ht="13.5" customHeight="1" x14ac:dyDescent="0.35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2:15" ht="13.5" customHeight="1" x14ac:dyDescent="0.35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2:15" ht="13.5" customHeight="1" x14ac:dyDescent="0.35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2:15" ht="13.5" customHeight="1" x14ac:dyDescent="0.35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</row>
    <row r="233" spans="2:15" ht="13.5" customHeight="1" x14ac:dyDescent="0.35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</row>
    <row r="234" spans="2:15" ht="13.5" customHeight="1" x14ac:dyDescent="0.35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</row>
    <row r="235" spans="2:15" ht="13.5" customHeight="1" x14ac:dyDescent="0.35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</row>
    <row r="236" spans="2:15" ht="13.5" customHeight="1" x14ac:dyDescent="0.35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</row>
    <row r="237" spans="2:15" ht="13.5" customHeight="1" x14ac:dyDescent="0.35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</row>
    <row r="238" spans="2:15" ht="13.5" customHeight="1" x14ac:dyDescent="0.35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</row>
    <row r="239" spans="2:15" ht="13.5" customHeight="1" x14ac:dyDescent="0.35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</row>
    <row r="240" spans="2:15" ht="13.5" customHeight="1" x14ac:dyDescent="0.35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</row>
    <row r="241" spans="2:15" ht="13.5" customHeight="1" x14ac:dyDescent="0.35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</row>
    <row r="242" spans="2:15" ht="13.5" customHeight="1" x14ac:dyDescent="0.35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</row>
    <row r="243" spans="2:15" ht="13.5" customHeight="1" x14ac:dyDescent="0.35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</row>
    <row r="244" spans="2:15" ht="13.5" customHeight="1" x14ac:dyDescent="0.35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</row>
    <row r="245" spans="2:15" ht="13.5" customHeight="1" x14ac:dyDescent="0.35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</row>
    <row r="246" spans="2:15" ht="13.5" customHeight="1" x14ac:dyDescent="0.35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2:15" ht="13.5" customHeight="1" x14ac:dyDescent="0.35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2:15" ht="13.5" customHeight="1" x14ac:dyDescent="0.35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2:15" ht="13.5" customHeight="1" x14ac:dyDescent="0.35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2:15" ht="13.5" customHeight="1" x14ac:dyDescent="0.35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2:15" ht="13.5" customHeight="1" x14ac:dyDescent="0.35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2:15" ht="13.5" customHeight="1" x14ac:dyDescent="0.35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2:15" ht="13.5" customHeight="1" x14ac:dyDescent="0.35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2:15" ht="13.5" customHeight="1" x14ac:dyDescent="0.35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2:15" ht="13.5" customHeight="1" x14ac:dyDescent="0.35"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2:15" ht="13.5" customHeight="1" x14ac:dyDescent="0.35"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2:15" ht="13.5" customHeight="1" x14ac:dyDescent="0.35"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2:15" ht="13.5" customHeight="1" x14ac:dyDescent="0.35"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2:15" ht="13.5" customHeight="1" x14ac:dyDescent="0.35"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2:15" ht="13.5" customHeight="1" x14ac:dyDescent="0.35"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2:15" ht="13.5" customHeight="1" x14ac:dyDescent="0.35"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2:15" ht="13.5" customHeight="1" x14ac:dyDescent="0.35"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2:15" ht="13.5" customHeight="1" x14ac:dyDescent="0.35"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2:15" ht="13.5" customHeight="1" x14ac:dyDescent="0.35"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  <row r="265" spans="2:15" ht="13.5" customHeight="1" x14ac:dyDescent="0.35"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</row>
    <row r="266" spans="2:15" ht="13.5" customHeight="1" x14ac:dyDescent="0.35"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</row>
    <row r="267" spans="2:15" ht="13.5" customHeight="1" x14ac:dyDescent="0.35"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</row>
    <row r="268" spans="2:15" ht="13.5" customHeight="1" x14ac:dyDescent="0.35"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</row>
    <row r="269" spans="2:15" ht="13.5" customHeight="1" x14ac:dyDescent="0.35"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</row>
    <row r="270" spans="2:15" ht="13.5" customHeight="1" x14ac:dyDescent="0.35"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</row>
    <row r="271" spans="2:15" ht="13.5" customHeight="1" x14ac:dyDescent="0.35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</row>
    <row r="272" spans="2:15" ht="13.5" customHeight="1" x14ac:dyDescent="0.35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</row>
    <row r="273" spans="2:15" ht="13.5" customHeight="1" x14ac:dyDescent="0.35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</row>
    <row r="274" spans="2:15" ht="13.5" customHeight="1" x14ac:dyDescent="0.35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</row>
    <row r="275" spans="2:15" ht="13.5" customHeight="1" x14ac:dyDescent="0.35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</row>
    <row r="276" spans="2:15" ht="13.5" customHeight="1" x14ac:dyDescent="0.35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</row>
    <row r="277" spans="2:15" ht="13.5" customHeight="1" x14ac:dyDescent="0.35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</row>
    <row r="278" spans="2:15" ht="13.5" customHeight="1" x14ac:dyDescent="0.35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</row>
    <row r="279" spans="2:15" ht="13.5" customHeight="1" x14ac:dyDescent="0.35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</row>
    <row r="280" spans="2:15" ht="13.5" customHeight="1" x14ac:dyDescent="0.35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</row>
    <row r="281" spans="2:15" ht="13.5" customHeight="1" x14ac:dyDescent="0.35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</row>
    <row r="282" spans="2:15" ht="13.5" customHeight="1" x14ac:dyDescent="0.35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</row>
    <row r="283" spans="2:15" ht="13.5" customHeight="1" x14ac:dyDescent="0.35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</row>
    <row r="284" spans="2:15" ht="13.5" customHeight="1" x14ac:dyDescent="0.35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</row>
    <row r="285" spans="2:15" ht="13.5" customHeight="1" x14ac:dyDescent="0.35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</row>
    <row r="286" spans="2:15" ht="13.5" customHeight="1" x14ac:dyDescent="0.35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</row>
    <row r="287" spans="2:15" ht="13.5" customHeight="1" x14ac:dyDescent="0.35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</row>
    <row r="288" spans="2:15" ht="13.5" customHeight="1" x14ac:dyDescent="0.35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</row>
    <row r="289" spans="2:15" ht="13.5" customHeight="1" x14ac:dyDescent="0.35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</row>
    <row r="290" spans="2:15" ht="13.5" customHeight="1" x14ac:dyDescent="0.35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</row>
    <row r="291" spans="2:15" ht="13.5" customHeight="1" x14ac:dyDescent="0.35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</row>
    <row r="292" spans="2:15" ht="13.5" customHeight="1" x14ac:dyDescent="0.35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</row>
    <row r="293" spans="2:15" ht="13.5" customHeight="1" x14ac:dyDescent="0.35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</row>
    <row r="294" spans="2:15" ht="13.5" customHeight="1" x14ac:dyDescent="0.35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</row>
    <row r="295" spans="2:15" ht="13.5" customHeight="1" x14ac:dyDescent="0.35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</row>
    <row r="296" spans="2:15" ht="13.5" customHeight="1" x14ac:dyDescent="0.35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</row>
    <row r="297" spans="2:15" ht="13.5" customHeight="1" x14ac:dyDescent="0.35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</row>
    <row r="298" spans="2:15" ht="13.5" customHeight="1" x14ac:dyDescent="0.35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</row>
    <row r="299" spans="2:15" ht="13.5" customHeight="1" x14ac:dyDescent="0.35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</row>
    <row r="300" spans="2:15" ht="13.5" customHeight="1" x14ac:dyDescent="0.35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</row>
    <row r="301" spans="2:15" ht="13.5" customHeight="1" x14ac:dyDescent="0.35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</row>
    <row r="302" spans="2:15" ht="13.5" customHeight="1" x14ac:dyDescent="0.35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</row>
    <row r="303" spans="2:15" ht="13.5" customHeight="1" x14ac:dyDescent="0.35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</row>
    <row r="304" spans="2:15" ht="13.5" customHeight="1" x14ac:dyDescent="0.35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</row>
    <row r="305" spans="2:15" ht="13.5" customHeight="1" x14ac:dyDescent="0.35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</row>
    <row r="306" spans="2:15" ht="13.5" customHeight="1" x14ac:dyDescent="0.35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</row>
    <row r="307" spans="2:15" ht="13.5" customHeight="1" x14ac:dyDescent="0.35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</row>
    <row r="308" spans="2:15" ht="13.5" customHeight="1" x14ac:dyDescent="0.35"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</row>
    <row r="309" spans="2:15" ht="13.5" customHeight="1" x14ac:dyDescent="0.35"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</row>
    <row r="310" spans="2:15" ht="13.5" customHeight="1" x14ac:dyDescent="0.35"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</row>
    <row r="311" spans="2:15" ht="13.5" customHeight="1" x14ac:dyDescent="0.35"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</row>
    <row r="312" spans="2:15" ht="13.5" customHeight="1" x14ac:dyDescent="0.35"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</row>
    <row r="313" spans="2:15" ht="13.5" customHeight="1" x14ac:dyDescent="0.35"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</row>
    <row r="314" spans="2:15" ht="13.5" customHeight="1" x14ac:dyDescent="0.35"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</row>
    <row r="315" spans="2:15" ht="13.5" customHeight="1" x14ac:dyDescent="0.35"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</row>
    <row r="316" spans="2:15" ht="13.5" customHeight="1" x14ac:dyDescent="0.35"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</row>
    <row r="317" spans="2:15" ht="13.5" customHeight="1" x14ac:dyDescent="0.35"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</row>
    <row r="318" spans="2:15" ht="13.5" customHeight="1" x14ac:dyDescent="0.35"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</row>
    <row r="319" spans="2:15" ht="13.5" customHeight="1" x14ac:dyDescent="0.35"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</row>
    <row r="320" spans="2:15" ht="13.5" customHeight="1" x14ac:dyDescent="0.35"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</row>
    <row r="321" spans="2:15" ht="13.5" customHeight="1" x14ac:dyDescent="0.35"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</row>
    <row r="322" spans="2:15" ht="13.5" customHeight="1" x14ac:dyDescent="0.35"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</row>
    <row r="323" spans="2:15" ht="13.5" customHeight="1" x14ac:dyDescent="0.35"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</row>
    <row r="324" spans="2:15" ht="13.5" customHeight="1" x14ac:dyDescent="0.35"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</row>
    <row r="325" spans="2:15" ht="13.5" customHeight="1" x14ac:dyDescent="0.35"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</row>
    <row r="326" spans="2:15" ht="13.5" customHeight="1" x14ac:dyDescent="0.35"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</row>
    <row r="327" spans="2:15" ht="13.5" customHeight="1" x14ac:dyDescent="0.35"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</row>
    <row r="328" spans="2:15" ht="13.5" customHeight="1" x14ac:dyDescent="0.35"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</row>
    <row r="329" spans="2:15" ht="13.5" customHeight="1" x14ac:dyDescent="0.35"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</row>
    <row r="330" spans="2:15" ht="13.5" customHeight="1" x14ac:dyDescent="0.35"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</row>
    <row r="331" spans="2:15" ht="13.5" customHeight="1" x14ac:dyDescent="0.35"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</row>
    <row r="332" spans="2:15" ht="13.5" customHeight="1" x14ac:dyDescent="0.35"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</row>
    <row r="333" spans="2:15" ht="13.5" customHeight="1" x14ac:dyDescent="0.35"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</row>
    <row r="334" spans="2:15" ht="13.5" customHeight="1" x14ac:dyDescent="0.35"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</row>
    <row r="335" spans="2:15" ht="13.5" customHeight="1" x14ac:dyDescent="0.35"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</row>
    <row r="336" spans="2:15" ht="13.5" customHeight="1" x14ac:dyDescent="0.35"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</row>
    <row r="337" spans="2:15" ht="13.5" customHeight="1" x14ac:dyDescent="0.35"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</row>
    <row r="338" spans="2:15" ht="13.5" customHeight="1" x14ac:dyDescent="0.35"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</row>
    <row r="339" spans="2:15" ht="13.5" customHeight="1" x14ac:dyDescent="0.35"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</row>
    <row r="340" spans="2:15" ht="13.5" customHeight="1" x14ac:dyDescent="0.35"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</row>
    <row r="341" spans="2:15" ht="13.5" customHeight="1" x14ac:dyDescent="0.35"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</row>
    <row r="342" spans="2:15" ht="13.5" customHeight="1" x14ac:dyDescent="0.35"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</row>
    <row r="343" spans="2:15" ht="13.5" customHeight="1" x14ac:dyDescent="0.35"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</row>
    <row r="344" spans="2:15" ht="13.5" customHeight="1" x14ac:dyDescent="0.35"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</row>
    <row r="345" spans="2:15" ht="13.5" customHeight="1" x14ac:dyDescent="0.35"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</row>
    <row r="346" spans="2:15" ht="13.5" customHeight="1" x14ac:dyDescent="0.35"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</row>
    <row r="347" spans="2:15" ht="13.5" customHeight="1" x14ac:dyDescent="0.35"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</row>
    <row r="348" spans="2:15" ht="13.5" customHeight="1" x14ac:dyDescent="0.35"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</row>
    <row r="349" spans="2:15" ht="13.5" customHeight="1" x14ac:dyDescent="0.35"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</row>
    <row r="350" spans="2:15" ht="13.5" customHeight="1" x14ac:dyDescent="0.3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</row>
    <row r="351" spans="2:15" ht="13.5" customHeight="1" x14ac:dyDescent="0.35"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</row>
    <row r="352" spans="2:15" ht="13.5" customHeight="1" x14ac:dyDescent="0.35"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</row>
    <row r="353" spans="2:15" ht="13.5" customHeight="1" x14ac:dyDescent="0.35"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</row>
    <row r="354" spans="2:15" ht="13.5" customHeight="1" x14ac:dyDescent="0.35"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</row>
    <row r="355" spans="2:15" ht="13.5" customHeight="1" x14ac:dyDescent="0.35"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</row>
    <row r="356" spans="2:15" ht="13.5" customHeight="1" x14ac:dyDescent="0.35"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</row>
    <row r="357" spans="2:15" ht="13.5" customHeight="1" x14ac:dyDescent="0.35"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</row>
    <row r="358" spans="2:15" ht="13.5" customHeight="1" x14ac:dyDescent="0.35"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</row>
    <row r="359" spans="2:15" ht="13.5" customHeight="1" x14ac:dyDescent="0.35"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</row>
    <row r="360" spans="2:15" ht="13.5" customHeight="1" x14ac:dyDescent="0.35"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</row>
    <row r="361" spans="2:15" ht="13.5" customHeight="1" x14ac:dyDescent="0.35"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</row>
    <row r="362" spans="2:15" ht="13.5" customHeight="1" x14ac:dyDescent="0.35"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</row>
    <row r="363" spans="2:15" ht="13.5" customHeight="1" x14ac:dyDescent="0.35"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</row>
    <row r="364" spans="2:15" ht="13.5" customHeight="1" x14ac:dyDescent="0.35"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</row>
    <row r="365" spans="2:15" ht="13.5" customHeight="1" x14ac:dyDescent="0.35"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</row>
    <row r="366" spans="2:15" ht="13.5" customHeight="1" x14ac:dyDescent="0.35"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</row>
    <row r="367" spans="2:15" ht="13.5" customHeight="1" x14ac:dyDescent="0.35"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</row>
    <row r="368" spans="2:15" ht="13.5" customHeight="1" x14ac:dyDescent="0.35"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</row>
    <row r="369" spans="2:15" ht="13.5" customHeight="1" x14ac:dyDescent="0.35"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</row>
    <row r="370" spans="2:15" ht="13.5" customHeight="1" x14ac:dyDescent="0.35"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</row>
    <row r="371" spans="2:15" ht="13.5" customHeight="1" x14ac:dyDescent="0.35"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</row>
    <row r="372" spans="2:15" ht="13.5" customHeight="1" x14ac:dyDescent="0.35"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</row>
    <row r="373" spans="2:15" ht="13.5" customHeight="1" x14ac:dyDescent="0.35"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</row>
    <row r="374" spans="2:15" ht="13.5" customHeight="1" x14ac:dyDescent="0.35"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</row>
    <row r="375" spans="2:15" ht="13.5" customHeight="1" x14ac:dyDescent="0.35"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</row>
    <row r="376" spans="2:15" ht="13.5" customHeight="1" x14ac:dyDescent="0.35"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</row>
    <row r="377" spans="2:15" ht="13.5" customHeight="1" x14ac:dyDescent="0.35"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</row>
    <row r="378" spans="2:15" ht="13.5" customHeight="1" x14ac:dyDescent="0.35"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</row>
    <row r="379" spans="2:15" ht="13.5" customHeight="1" x14ac:dyDescent="0.35"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</row>
    <row r="380" spans="2:15" ht="13.5" customHeight="1" x14ac:dyDescent="0.35"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</row>
    <row r="381" spans="2:15" ht="13.5" customHeight="1" x14ac:dyDescent="0.35"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</row>
    <row r="382" spans="2:15" ht="13.5" customHeight="1" x14ac:dyDescent="0.35"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</row>
    <row r="383" spans="2:15" ht="13.5" customHeight="1" x14ac:dyDescent="0.35"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</row>
    <row r="384" spans="2:15" ht="13.5" customHeight="1" x14ac:dyDescent="0.35"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</row>
    <row r="385" spans="2:15" ht="13.5" customHeight="1" x14ac:dyDescent="0.35"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</row>
    <row r="386" spans="2:15" ht="13.5" customHeight="1" x14ac:dyDescent="0.3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</row>
    <row r="387" spans="2:15" ht="13.5" customHeight="1" x14ac:dyDescent="0.35"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</row>
    <row r="388" spans="2:15" ht="13.5" customHeight="1" x14ac:dyDescent="0.35"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</row>
    <row r="389" spans="2:15" ht="13.5" customHeight="1" x14ac:dyDescent="0.35"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</row>
    <row r="390" spans="2:15" ht="13.5" customHeight="1" x14ac:dyDescent="0.35"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</row>
    <row r="391" spans="2:15" ht="13.5" customHeight="1" x14ac:dyDescent="0.35"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</row>
    <row r="392" spans="2:15" ht="13.5" customHeight="1" x14ac:dyDescent="0.35"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</row>
    <row r="393" spans="2:15" ht="13.5" customHeight="1" x14ac:dyDescent="0.35"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</row>
    <row r="394" spans="2:15" ht="13.5" customHeight="1" x14ac:dyDescent="0.35"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</row>
    <row r="395" spans="2:15" ht="13.5" customHeight="1" x14ac:dyDescent="0.35"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</row>
    <row r="396" spans="2:15" ht="13.5" customHeight="1" x14ac:dyDescent="0.35"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</row>
    <row r="397" spans="2:15" ht="13.5" customHeight="1" x14ac:dyDescent="0.35"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</row>
    <row r="398" spans="2:15" ht="13.5" customHeight="1" x14ac:dyDescent="0.35"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</row>
    <row r="399" spans="2:15" ht="13.5" customHeight="1" x14ac:dyDescent="0.35"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</row>
    <row r="400" spans="2:15" ht="13.5" customHeight="1" x14ac:dyDescent="0.35"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</row>
    <row r="401" spans="2:15" ht="13.5" customHeight="1" x14ac:dyDescent="0.35"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</row>
    <row r="402" spans="2:15" ht="13.5" customHeight="1" x14ac:dyDescent="0.35"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</row>
    <row r="403" spans="2:15" ht="13.5" customHeight="1" x14ac:dyDescent="0.35"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</row>
    <row r="404" spans="2:15" ht="13.5" customHeight="1" x14ac:dyDescent="0.35"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</row>
    <row r="405" spans="2:15" ht="13.5" customHeight="1" x14ac:dyDescent="0.35"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</row>
    <row r="406" spans="2:15" ht="13.5" customHeight="1" x14ac:dyDescent="0.35"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</row>
    <row r="407" spans="2:15" ht="13.5" customHeight="1" x14ac:dyDescent="0.35"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</row>
    <row r="408" spans="2:15" ht="13.5" customHeight="1" x14ac:dyDescent="0.35"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</row>
    <row r="409" spans="2:15" ht="13.5" customHeight="1" x14ac:dyDescent="0.35"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</row>
    <row r="410" spans="2:15" ht="13.5" customHeight="1" x14ac:dyDescent="0.35"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</row>
    <row r="411" spans="2:15" ht="13.5" customHeight="1" x14ac:dyDescent="0.35"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</row>
    <row r="412" spans="2:15" ht="13.5" customHeight="1" x14ac:dyDescent="0.35"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</row>
    <row r="413" spans="2:15" ht="13.5" customHeight="1" x14ac:dyDescent="0.35"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</row>
    <row r="414" spans="2:15" ht="13.5" customHeight="1" x14ac:dyDescent="0.35"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</row>
    <row r="415" spans="2:15" ht="13.5" customHeight="1" x14ac:dyDescent="0.35"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</row>
    <row r="416" spans="2:15" ht="13.5" customHeight="1" x14ac:dyDescent="0.35"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</row>
    <row r="417" spans="2:15" ht="13.5" customHeight="1" x14ac:dyDescent="0.35"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</row>
    <row r="418" spans="2:15" ht="13.5" customHeight="1" x14ac:dyDescent="0.35"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</row>
    <row r="419" spans="2:15" ht="13.5" customHeight="1" x14ac:dyDescent="0.35"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</row>
    <row r="420" spans="2:15" ht="13.5" customHeight="1" x14ac:dyDescent="0.35"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</row>
    <row r="421" spans="2:15" ht="13.5" customHeight="1" x14ac:dyDescent="0.35"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</row>
    <row r="422" spans="2:15" ht="13.5" customHeight="1" x14ac:dyDescent="0.3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</row>
    <row r="423" spans="2:15" ht="13.5" customHeight="1" x14ac:dyDescent="0.35"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</row>
    <row r="424" spans="2:15" ht="13.5" customHeight="1" x14ac:dyDescent="0.35"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</row>
    <row r="425" spans="2:15" ht="13.5" customHeight="1" x14ac:dyDescent="0.35"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</row>
    <row r="426" spans="2:15" ht="13.5" customHeight="1" x14ac:dyDescent="0.35"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</row>
    <row r="427" spans="2:15" ht="13.5" customHeight="1" x14ac:dyDescent="0.35"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</row>
    <row r="428" spans="2:15" ht="13.5" customHeight="1" x14ac:dyDescent="0.35"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</row>
    <row r="429" spans="2:15" ht="13.5" customHeight="1" x14ac:dyDescent="0.35"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</row>
    <row r="430" spans="2:15" ht="13.5" customHeight="1" x14ac:dyDescent="0.35"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</row>
    <row r="431" spans="2:15" ht="13.5" customHeight="1" x14ac:dyDescent="0.35"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</row>
    <row r="432" spans="2:15" ht="13.5" customHeight="1" x14ac:dyDescent="0.35"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</row>
    <row r="433" spans="2:15" ht="13.5" customHeight="1" x14ac:dyDescent="0.35"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</row>
    <row r="434" spans="2:15" ht="13.5" customHeight="1" x14ac:dyDescent="0.35"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</row>
    <row r="435" spans="2:15" ht="13.5" customHeight="1" x14ac:dyDescent="0.35"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</row>
    <row r="436" spans="2:15" ht="13.5" customHeight="1" x14ac:dyDescent="0.35"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</row>
    <row r="437" spans="2:15" ht="13.5" customHeight="1" x14ac:dyDescent="0.35"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</row>
    <row r="438" spans="2:15" ht="13.5" customHeight="1" x14ac:dyDescent="0.35"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</row>
    <row r="439" spans="2:15" ht="13.5" customHeight="1" x14ac:dyDescent="0.35"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</row>
    <row r="440" spans="2:15" ht="13.5" customHeight="1" x14ac:dyDescent="0.35"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</row>
    <row r="441" spans="2:15" ht="13.5" customHeight="1" x14ac:dyDescent="0.35"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</row>
    <row r="442" spans="2:15" ht="13.5" customHeight="1" x14ac:dyDescent="0.35"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</row>
    <row r="443" spans="2:15" ht="13.5" customHeight="1" x14ac:dyDescent="0.35"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</row>
    <row r="444" spans="2:15" ht="13.5" customHeight="1" x14ac:dyDescent="0.35"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</row>
    <row r="445" spans="2:15" ht="13.5" customHeight="1" x14ac:dyDescent="0.35"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</row>
    <row r="446" spans="2:15" ht="13.5" customHeight="1" x14ac:dyDescent="0.35"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</row>
    <row r="447" spans="2:15" ht="13.5" customHeight="1" x14ac:dyDescent="0.35"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</row>
    <row r="448" spans="2:15" ht="13.5" customHeight="1" x14ac:dyDescent="0.35"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</row>
    <row r="449" spans="2:15" ht="13.5" customHeight="1" x14ac:dyDescent="0.35"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</row>
    <row r="450" spans="2:15" ht="13.5" customHeight="1" x14ac:dyDescent="0.35"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</row>
    <row r="451" spans="2:15" ht="13.5" customHeight="1" x14ac:dyDescent="0.35"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</row>
    <row r="452" spans="2:15" ht="13.5" customHeight="1" x14ac:dyDescent="0.35"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</row>
    <row r="453" spans="2:15" ht="13.5" customHeight="1" x14ac:dyDescent="0.35"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</row>
    <row r="454" spans="2:15" ht="13.5" customHeight="1" x14ac:dyDescent="0.35"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</row>
    <row r="455" spans="2:15" ht="13.5" customHeight="1" x14ac:dyDescent="0.35"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</row>
    <row r="456" spans="2:15" ht="13.5" customHeight="1" x14ac:dyDescent="0.35"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</row>
    <row r="457" spans="2:15" ht="13.5" customHeight="1" x14ac:dyDescent="0.35"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</row>
    <row r="458" spans="2:15" ht="13.5" customHeight="1" x14ac:dyDescent="0.35"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</row>
    <row r="459" spans="2:15" ht="13.5" customHeight="1" x14ac:dyDescent="0.35"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</row>
    <row r="460" spans="2:15" ht="13.5" customHeight="1" x14ac:dyDescent="0.35"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</row>
    <row r="461" spans="2:15" ht="13.5" customHeight="1" x14ac:dyDescent="0.35"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</row>
    <row r="462" spans="2:15" ht="13.5" customHeight="1" x14ac:dyDescent="0.35"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</row>
    <row r="463" spans="2:15" ht="13.5" customHeight="1" x14ac:dyDescent="0.35"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</row>
    <row r="464" spans="2:15" ht="13.5" customHeight="1" x14ac:dyDescent="0.35"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</row>
    <row r="465" spans="2:15" ht="13.5" customHeight="1" x14ac:dyDescent="0.35"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</row>
    <row r="466" spans="2:15" ht="13.5" customHeight="1" x14ac:dyDescent="0.35"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</row>
    <row r="467" spans="2:15" ht="13.5" customHeight="1" x14ac:dyDescent="0.35"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</row>
    <row r="468" spans="2:15" ht="13.5" customHeight="1" x14ac:dyDescent="0.35"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</row>
    <row r="469" spans="2:15" ht="13.5" customHeight="1" x14ac:dyDescent="0.35"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</row>
    <row r="470" spans="2:15" ht="13.5" customHeight="1" x14ac:dyDescent="0.35"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</row>
    <row r="471" spans="2:15" ht="13.5" customHeight="1" x14ac:dyDescent="0.35"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</row>
    <row r="472" spans="2:15" ht="13.5" customHeight="1" x14ac:dyDescent="0.35"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</row>
    <row r="473" spans="2:15" ht="13.5" customHeight="1" x14ac:dyDescent="0.35"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</row>
    <row r="474" spans="2:15" ht="13.5" customHeight="1" x14ac:dyDescent="0.35"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</row>
    <row r="475" spans="2:15" ht="13.5" customHeight="1" x14ac:dyDescent="0.35"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</row>
    <row r="476" spans="2:15" ht="13.5" customHeight="1" x14ac:dyDescent="0.35"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</row>
    <row r="477" spans="2:15" ht="13.5" customHeight="1" x14ac:dyDescent="0.35"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</row>
    <row r="478" spans="2:15" ht="13.5" customHeight="1" x14ac:dyDescent="0.35"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</row>
    <row r="479" spans="2:15" ht="13.5" customHeight="1" x14ac:dyDescent="0.35"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</row>
    <row r="480" spans="2:15" ht="13.5" customHeight="1" x14ac:dyDescent="0.35"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</row>
    <row r="481" spans="2:15" ht="13.5" customHeight="1" x14ac:dyDescent="0.35"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</row>
    <row r="482" spans="2:15" ht="13.5" customHeight="1" x14ac:dyDescent="0.35"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</row>
    <row r="483" spans="2:15" ht="13.5" customHeight="1" x14ac:dyDescent="0.35"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</row>
    <row r="484" spans="2:15" ht="13.5" customHeight="1" x14ac:dyDescent="0.35"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</row>
    <row r="485" spans="2:15" ht="13.5" customHeight="1" x14ac:dyDescent="0.35"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</row>
    <row r="486" spans="2:15" ht="13.5" customHeight="1" x14ac:dyDescent="0.35"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</row>
    <row r="487" spans="2:15" ht="13.5" customHeight="1" x14ac:dyDescent="0.35"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</row>
    <row r="488" spans="2:15" ht="13.5" customHeight="1" x14ac:dyDescent="0.35"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</row>
    <row r="489" spans="2:15" ht="13.5" customHeight="1" x14ac:dyDescent="0.35"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</row>
    <row r="490" spans="2:15" ht="13.5" customHeight="1" x14ac:dyDescent="0.35"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</row>
    <row r="491" spans="2:15" ht="13.5" customHeight="1" x14ac:dyDescent="0.35"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</row>
    <row r="492" spans="2:15" ht="13.5" customHeight="1" x14ac:dyDescent="0.35"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</row>
    <row r="493" spans="2:15" ht="13.5" customHeight="1" x14ac:dyDescent="0.35"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</row>
    <row r="494" spans="2:15" ht="13.5" customHeight="1" x14ac:dyDescent="0.35"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</row>
    <row r="495" spans="2:15" ht="13.5" customHeight="1" x14ac:dyDescent="0.35"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</row>
    <row r="496" spans="2:15" ht="13.5" customHeight="1" x14ac:dyDescent="0.35"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</row>
    <row r="497" spans="2:15" ht="13.5" customHeight="1" x14ac:dyDescent="0.35"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</row>
    <row r="498" spans="2:15" ht="13.5" customHeight="1" x14ac:dyDescent="0.35"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</row>
    <row r="499" spans="2:15" ht="13.5" customHeight="1" x14ac:dyDescent="0.35"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</row>
    <row r="500" spans="2:15" ht="13.5" customHeight="1" x14ac:dyDescent="0.35"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</row>
    <row r="501" spans="2:15" ht="13.5" customHeight="1" x14ac:dyDescent="0.35"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</row>
    <row r="502" spans="2:15" ht="13.5" customHeight="1" x14ac:dyDescent="0.35"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</row>
    <row r="503" spans="2:15" ht="13.5" customHeight="1" x14ac:dyDescent="0.35"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</row>
    <row r="504" spans="2:15" ht="13.5" customHeight="1" x14ac:dyDescent="0.35"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</row>
    <row r="505" spans="2:15" ht="13.5" customHeight="1" x14ac:dyDescent="0.35"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</row>
    <row r="506" spans="2:15" ht="13.5" customHeight="1" x14ac:dyDescent="0.35"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</row>
    <row r="507" spans="2:15" ht="13.5" customHeight="1" x14ac:dyDescent="0.35"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</row>
    <row r="508" spans="2:15" ht="13.5" customHeight="1" x14ac:dyDescent="0.35"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</row>
    <row r="509" spans="2:15" ht="13.5" customHeight="1" x14ac:dyDescent="0.35"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</row>
    <row r="510" spans="2:15" ht="13.5" customHeight="1" x14ac:dyDescent="0.35"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</row>
    <row r="511" spans="2:15" ht="13.5" customHeight="1" x14ac:dyDescent="0.35"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</row>
    <row r="512" spans="2:15" ht="13.5" customHeight="1" x14ac:dyDescent="0.35"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</row>
    <row r="513" spans="2:15" ht="13.5" customHeight="1" x14ac:dyDescent="0.35"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</row>
    <row r="514" spans="2:15" ht="13.5" customHeight="1" x14ac:dyDescent="0.35"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</row>
    <row r="515" spans="2:15" ht="13.5" customHeight="1" x14ac:dyDescent="0.35"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</row>
    <row r="516" spans="2:15" ht="13.5" customHeight="1" x14ac:dyDescent="0.35"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</row>
    <row r="517" spans="2:15" ht="13.5" customHeight="1" x14ac:dyDescent="0.35"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</row>
    <row r="518" spans="2:15" ht="13.5" customHeight="1" x14ac:dyDescent="0.35"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</row>
    <row r="519" spans="2:15" ht="13.5" customHeight="1" x14ac:dyDescent="0.35"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</row>
    <row r="520" spans="2:15" ht="13.5" customHeight="1" x14ac:dyDescent="0.35"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</row>
    <row r="521" spans="2:15" ht="13.5" customHeight="1" x14ac:dyDescent="0.35"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</row>
    <row r="522" spans="2:15" ht="13.5" customHeight="1" x14ac:dyDescent="0.35"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</row>
    <row r="523" spans="2:15" ht="13.5" customHeight="1" x14ac:dyDescent="0.35"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</row>
    <row r="524" spans="2:15" ht="13.5" customHeight="1" x14ac:dyDescent="0.35"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</row>
    <row r="525" spans="2:15" ht="13.5" customHeight="1" x14ac:dyDescent="0.35"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</row>
    <row r="526" spans="2:15" ht="13.5" customHeight="1" x14ac:dyDescent="0.35"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</row>
    <row r="527" spans="2:15" ht="13.5" customHeight="1" x14ac:dyDescent="0.35"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</row>
    <row r="528" spans="2:15" ht="13.5" customHeight="1" x14ac:dyDescent="0.35"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</row>
    <row r="529" spans="2:15" ht="13.5" customHeight="1" x14ac:dyDescent="0.35"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</row>
    <row r="530" spans="2:15" ht="13.5" customHeight="1" x14ac:dyDescent="0.35"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</row>
    <row r="531" spans="2:15" ht="13.5" customHeight="1" x14ac:dyDescent="0.35"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</row>
    <row r="532" spans="2:15" ht="13.5" customHeight="1" x14ac:dyDescent="0.35"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</row>
    <row r="533" spans="2:15" ht="13.5" customHeight="1" x14ac:dyDescent="0.35"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</row>
    <row r="534" spans="2:15" ht="13.5" customHeight="1" x14ac:dyDescent="0.35"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</row>
    <row r="535" spans="2:15" ht="13.5" customHeight="1" x14ac:dyDescent="0.35"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</row>
    <row r="536" spans="2:15" ht="13.5" customHeight="1" x14ac:dyDescent="0.35"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</row>
    <row r="537" spans="2:15" ht="13.5" customHeight="1" x14ac:dyDescent="0.35"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</row>
    <row r="538" spans="2:15" ht="13.5" customHeight="1" x14ac:dyDescent="0.35"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</row>
    <row r="539" spans="2:15" ht="13.5" customHeight="1" x14ac:dyDescent="0.35"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</row>
    <row r="540" spans="2:15" ht="13.5" customHeight="1" x14ac:dyDescent="0.35"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</row>
    <row r="541" spans="2:15" ht="13.5" customHeight="1" x14ac:dyDescent="0.35"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</row>
    <row r="542" spans="2:15" ht="13.5" customHeight="1" x14ac:dyDescent="0.35"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</row>
    <row r="543" spans="2:15" ht="13.5" customHeight="1" x14ac:dyDescent="0.35"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</row>
    <row r="544" spans="2:15" ht="13.5" customHeight="1" x14ac:dyDescent="0.35"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</row>
    <row r="545" spans="2:15" ht="13.5" customHeight="1" x14ac:dyDescent="0.35"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</row>
    <row r="546" spans="2:15" ht="13.5" customHeight="1" x14ac:dyDescent="0.35"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</row>
    <row r="547" spans="2:15" ht="13.5" customHeight="1" x14ac:dyDescent="0.35"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</row>
    <row r="548" spans="2:15" ht="13.5" customHeight="1" x14ac:dyDescent="0.35"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</row>
    <row r="549" spans="2:15" ht="13.5" customHeight="1" x14ac:dyDescent="0.35"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</row>
    <row r="550" spans="2:15" ht="13.5" customHeight="1" x14ac:dyDescent="0.35"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</row>
    <row r="551" spans="2:15" ht="13.5" customHeight="1" x14ac:dyDescent="0.35"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</row>
    <row r="552" spans="2:15" ht="13.5" customHeight="1" x14ac:dyDescent="0.35"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</row>
    <row r="553" spans="2:15" ht="13.5" customHeight="1" x14ac:dyDescent="0.35"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</row>
    <row r="554" spans="2:15" ht="13.5" customHeight="1" x14ac:dyDescent="0.35"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</row>
    <row r="555" spans="2:15" ht="13.5" customHeight="1" x14ac:dyDescent="0.35"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</row>
    <row r="556" spans="2:15" ht="13.5" customHeight="1" x14ac:dyDescent="0.35"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</row>
    <row r="557" spans="2:15" ht="13.5" customHeight="1" x14ac:dyDescent="0.35"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</row>
    <row r="558" spans="2:15" ht="13.5" customHeight="1" x14ac:dyDescent="0.35"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</row>
    <row r="559" spans="2:15" ht="13.5" customHeight="1" x14ac:dyDescent="0.35"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</row>
    <row r="560" spans="2:15" ht="13.5" customHeight="1" x14ac:dyDescent="0.35"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</row>
    <row r="561" spans="2:15" ht="13.5" customHeight="1" x14ac:dyDescent="0.35"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</row>
    <row r="562" spans="2:15" ht="13.5" customHeight="1" x14ac:dyDescent="0.35"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</row>
    <row r="563" spans="2:15" ht="13.5" customHeight="1" x14ac:dyDescent="0.35"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</row>
    <row r="564" spans="2:15" ht="13.5" customHeight="1" x14ac:dyDescent="0.35"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</row>
    <row r="565" spans="2:15" ht="13.5" customHeight="1" x14ac:dyDescent="0.35"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</row>
    <row r="566" spans="2:15" ht="13.5" customHeight="1" x14ac:dyDescent="0.35"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</row>
    <row r="567" spans="2:15" ht="13.5" customHeight="1" x14ac:dyDescent="0.35"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</row>
    <row r="568" spans="2:15" ht="13.5" customHeight="1" x14ac:dyDescent="0.35"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</row>
    <row r="569" spans="2:15" ht="13.5" customHeight="1" x14ac:dyDescent="0.35"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</row>
    <row r="570" spans="2:15" ht="13.5" customHeight="1" x14ac:dyDescent="0.35"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</row>
    <row r="571" spans="2:15" ht="13.5" customHeight="1" x14ac:dyDescent="0.35"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</row>
    <row r="572" spans="2:15" ht="13.5" customHeight="1" x14ac:dyDescent="0.35"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</row>
    <row r="573" spans="2:15" ht="13.5" customHeight="1" x14ac:dyDescent="0.35"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</row>
    <row r="574" spans="2:15" ht="13.5" customHeight="1" x14ac:dyDescent="0.35"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</row>
    <row r="575" spans="2:15" ht="13.5" customHeight="1" x14ac:dyDescent="0.35"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</row>
    <row r="576" spans="2:15" ht="13.5" customHeight="1" x14ac:dyDescent="0.35"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</row>
    <row r="577" spans="2:15" ht="13.5" customHeight="1" x14ac:dyDescent="0.35"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</row>
    <row r="578" spans="2:15" ht="13.5" customHeight="1" x14ac:dyDescent="0.35"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</row>
    <row r="579" spans="2:15" ht="13.5" customHeight="1" x14ac:dyDescent="0.35"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</row>
    <row r="580" spans="2:15" ht="13.5" customHeight="1" x14ac:dyDescent="0.35"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</row>
    <row r="581" spans="2:15" ht="13.5" customHeight="1" x14ac:dyDescent="0.35"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</row>
    <row r="582" spans="2:15" ht="13.5" customHeight="1" x14ac:dyDescent="0.35"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</row>
    <row r="583" spans="2:15" ht="13.5" customHeight="1" x14ac:dyDescent="0.35"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</row>
    <row r="584" spans="2:15" ht="13.5" customHeight="1" x14ac:dyDescent="0.35"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</row>
    <row r="585" spans="2:15" ht="13.5" customHeight="1" x14ac:dyDescent="0.35"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</row>
    <row r="586" spans="2:15" ht="13.5" customHeight="1" x14ac:dyDescent="0.35"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</row>
    <row r="587" spans="2:15" ht="13.5" customHeight="1" x14ac:dyDescent="0.35"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</row>
    <row r="588" spans="2:15" ht="13.5" customHeight="1" x14ac:dyDescent="0.35"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</row>
    <row r="589" spans="2:15" ht="13.5" customHeight="1" x14ac:dyDescent="0.35"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</row>
    <row r="590" spans="2:15" ht="13.5" customHeight="1" x14ac:dyDescent="0.35"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</row>
    <row r="591" spans="2:15" ht="13.5" customHeight="1" x14ac:dyDescent="0.35"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</row>
    <row r="592" spans="2:15" ht="13.5" customHeight="1" x14ac:dyDescent="0.35"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</row>
    <row r="593" spans="2:15" ht="13.5" customHeight="1" x14ac:dyDescent="0.35"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</row>
    <row r="594" spans="2:15" ht="13.5" customHeight="1" x14ac:dyDescent="0.35"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</row>
    <row r="595" spans="2:15" ht="13.5" customHeight="1" x14ac:dyDescent="0.35"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</row>
    <row r="596" spans="2:15" ht="13.5" customHeight="1" x14ac:dyDescent="0.35"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</row>
    <row r="597" spans="2:15" ht="13.5" customHeight="1" x14ac:dyDescent="0.35"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</row>
    <row r="598" spans="2:15" ht="13.5" customHeight="1" x14ac:dyDescent="0.35"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</row>
    <row r="599" spans="2:15" ht="13.5" customHeight="1" x14ac:dyDescent="0.35"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</row>
    <row r="600" spans="2:15" ht="13.5" customHeight="1" x14ac:dyDescent="0.35"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</row>
    <row r="601" spans="2:15" ht="13.5" customHeight="1" x14ac:dyDescent="0.35"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</row>
    <row r="602" spans="2:15" ht="13.5" customHeight="1" x14ac:dyDescent="0.35"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</row>
    <row r="603" spans="2:15" ht="13.5" customHeight="1" x14ac:dyDescent="0.35"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</row>
    <row r="604" spans="2:15" ht="13.5" customHeight="1" x14ac:dyDescent="0.35"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</row>
    <row r="605" spans="2:15" ht="13.5" customHeight="1" x14ac:dyDescent="0.35"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</row>
    <row r="606" spans="2:15" ht="13.5" customHeight="1" x14ac:dyDescent="0.35"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</row>
    <row r="607" spans="2:15" ht="13.5" customHeight="1" x14ac:dyDescent="0.35"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</row>
    <row r="608" spans="2:15" ht="13.5" customHeight="1" x14ac:dyDescent="0.35"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</row>
    <row r="609" spans="2:15" ht="13.5" customHeight="1" x14ac:dyDescent="0.35"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</row>
    <row r="610" spans="2:15" ht="13.5" customHeight="1" x14ac:dyDescent="0.35"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</row>
    <row r="611" spans="2:15" ht="13.5" customHeight="1" x14ac:dyDescent="0.35"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</row>
    <row r="612" spans="2:15" ht="13.5" customHeight="1" x14ac:dyDescent="0.35"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</row>
    <row r="613" spans="2:15" ht="13.5" customHeight="1" x14ac:dyDescent="0.35"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</row>
    <row r="614" spans="2:15" ht="13.5" customHeight="1" x14ac:dyDescent="0.35"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</row>
    <row r="615" spans="2:15" ht="13.5" customHeight="1" x14ac:dyDescent="0.35"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</row>
    <row r="616" spans="2:15" ht="13.5" customHeight="1" x14ac:dyDescent="0.35"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</row>
    <row r="617" spans="2:15" ht="13.5" customHeight="1" x14ac:dyDescent="0.35"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</row>
    <row r="618" spans="2:15" ht="13.5" customHeight="1" x14ac:dyDescent="0.35"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</row>
    <row r="619" spans="2:15" ht="13.5" customHeight="1" x14ac:dyDescent="0.35"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</row>
    <row r="620" spans="2:15" ht="13.5" customHeight="1" x14ac:dyDescent="0.35"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</row>
    <row r="621" spans="2:15" ht="13.5" customHeight="1" x14ac:dyDescent="0.35"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</row>
    <row r="622" spans="2:15" ht="13.5" customHeight="1" x14ac:dyDescent="0.35"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</row>
    <row r="623" spans="2:15" ht="13.5" customHeight="1" x14ac:dyDescent="0.35"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</row>
    <row r="624" spans="2:15" ht="13.5" customHeight="1" x14ac:dyDescent="0.35"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</row>
    <row r="625" spans="2:15" ht="13.5" customHeight="1" x14ac:dyDescent="0.35"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</row>
    <row r="626" spans="2:15" ht="13.5" customHeight="1" x14ac:dyDescent="0.35"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</row>
    <row r="627" spans="2:15" ht="13.5" customHeight="1" x14ac:dyDescent="0.35"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</row>
    <row r="628" spans="2:15" ht="13.5" customHeight="1" x14ac:dyDescent="0.35"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</row>
    <row r="629" spans="2:15" ht="13.5" customHeight="1" x14ac:dyDescent="0.35"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</row>
    <row r="630" spans="2:15" ht="13.5" customHeight="1" x14ac:dyDescent="0.35"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</row>
    <row r="631" spans="2:15" ht="13.5" customHeight="1" x14ac:dyDescent="0.35"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</row>
    <row r="632" spans="2:15" ht="13.5" customHeight="1" x14ac:dyDescent="0.35"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</row>
    <row r="633" spans="2:15" ht="13.5" customHeight="1" x14ac:dyDescent="0.35"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</row>
    <row r="634" spans="2:15" ht="13.5" customHeight="1" x14ac:dyDescent="0.35"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</row>
    <row r="635" spans="2:15" ht="13.5" customHeight="1" x14ac:dyDescent="0.35"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</row>
    <row r="636" spans="2:15" ht="13.5" customHeight="1" x14ac:dyDescent="0.35"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</row>
    <row r="637" spans="2:15" ht="13.5" customHeight="1" x14ac:dyDescent="0.35"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</row>
    <row r="638" spans="2:15" ht="13.5" customHeight="1" x14ac:dyDescent="0.35"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</row>
    <row r="639" spans="2:15" ht="13.5" customHeight="1" x14ac:dyDescent="0.35"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</row>
    <row r="640" spans="2:15" ht="13.5" customHeight="1" x14ac:dyDescent="0.35"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</row>
    <row r="641" spans="2:15" ht="13.5" customHeight="1" x14ac:dyDescent="0.35"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</row>
    <row r="642" spans="2:15" ht="13.5" customHeight="1" x14ac:dyDescent="0.35"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</row>
    <row r="643" spans="2:15" ht="13.5" customHeight="1" x14ac:dyDescent="0.35"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</row>
    <row r="644" spans="2:15" ht="13.5" customHeight="1" x14ac:dyDescent="0.35"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</row>
    <row r="645" spans="2:15" ht="13.5" customHeight="1" x14ac:dyDescent="0.35"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</row>
    <row r="646" spans="2:15" ht="13.5" customHeight="1" x14ac:dyDescent="0.35"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</row>
    <row r="647" spans="2:15" ht="13.5" customHeight="1" x14ac:dyDescent="0.35"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</row>
    <row r="648" spans="2:15" ht="13.5" customHeight="1" x14ac:dyDescent="0.35"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</row>
    <row r="649" spans="2:15" ht="13.5" customHeight="1" x14ac:dyDescent="0.35"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</row>
    <row r="650" spans="2:15" ht="13.5" customHeight="1" x14ac:dyDescent="0.35"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</row>
    <row r="651" spans="2:15" ht="13.5" customHeight="1" x14ac:dyDescent="0.35"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</row>
    <row r="652" spans="2:15" ht="13.5" customHeight="1" x14ac:dyDescent="0.35"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</row>
    <row r="653" spans="2:15" ht="13.5" customHeight="1" x14ac:dyDescent="0.35"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</row>
    <row r="654" spans="2:15" ht="13.5" customHeight="1" x14ac:dyDescent="0.35"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</row>
    <row r="655" spans="2:15" ht="13.5" customHeight="1" x14ac:dyDescent="0.35"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</row>
    <row r="656" spans="2:15" ht="13.5" customHeight="1" x14ac:dyDescent="0.35"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</row>
    <row r="657" spans="2:15" ht="13.5" customHeight="1" x14ac:dyDescent="0.35"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</row>
    <row r="658" spans="2:15" ht="13.5" customHeight="1" x14ac:dyDescent="0.35"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</row>
    <row r="659" spans="2:15" ht="13.5" customHeight="1" x14ac:dyDescent="0.35"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</row>
    <row r="660" spans="2:15" ht="13.5" customHeight="1" x14ac:dyDescent="0.35"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</row>
    <row r="661" spans="2:15" ht="13.5" customHeight="1" x14ac:dyDescent="0.35"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</row>
    <row r="662" spans="2:15" ht="13.5" customHeight="1" x14ac:dyDescent="0.35"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</row>
    <row r="663" spans="2:15" ht="13.5" customHeight="1" x14ac:dyDescent="0.35"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</row>
    <row r="664" spans="2:15" ht="13.5" customHeight="1" x14ac:dyDescent="0.35"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</row>
    <row r="665" spans="2:15" ht="13.5" customHeight="1" x14ac:dyDescent="0.35"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</row>
    <row r="666" spans="2:15" ht="13.5" customHeight="1" x14ac:dyDescent="0.35"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</row>
    <row r="667" spans="2:15" ht="13.5" customHeight="1" x14ac:dyDescent="0.35"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</row>
    <row r="668" spans="2:15" ht="13.5" customHeight="1" x14ac:dyDescent="0.35"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</row>
    <row r="669" spans="2:15" ht="13.5" customHeight="1" x14ac:dyDescent="0.35"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</row>
    <row r="670" spans="2:15" ht="13.5" customHeight="1" x14ac:dyDescent="0.35"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</row>
    <row r="671" spans="2:15" ht="13.5" customHeight="1" x14ac:dyDescent="0.35"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</row>
    <row r="672" spans="2:15" ht="13.5" customHeight="1" x14ac:dyDescent="0.35"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</row>
    <row r="673" spans="2:15" ht="13.5" customHeight="1" x14ac:dyDescent="0.35"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</row>
    <row r="674" spans="2:15" ht="13.5" customHeight="1" x14ac:dyDescent="0.35"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</row>
    <row r="675" spans="2:15" ht="13.5" customHeight="1" x14ac:dyDescent="0.35"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</row>
    <row r="676" spans="2:15" ht="13.5" customHeight="1" x14ac:dyDescent="0.35"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</row>
    <row r="677" spans="2:15" ht="13.5" customHeight="1" x14ac:dyDescent="0.35"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</row>
    <row r="678" spans="2:15" ht="13.5" customHeight="1" x14ac:dyDescent="0.35"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</row>
    <row r="679" spans="2:15" ht="13.5" customHeight="1" x14ac:dyDescent="0.35"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</row>
    <row r="680" spans="2:15" ht="13.5" customHeight="1" x14ac:dyDescent="0.35"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</row>
    <row r="681" spans="2:15" ht="13.5" customHeight="1" x14ac:dyDescent="0.35"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</row>
    <row r="682" spans="2:15" ht="13.5" customHeight="1" x14ac:dyDescent="0.35"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</row>
    <row r="683" spans="2:15" ht="13.5" customHeight="1" x14ac:dyDescent="0.35"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</row>
    <row r="684" spans="2:15" ht="13.5" customHeight="1" x14ac:dyDescent="0.35"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</row>
    <row r="685" spans="2:15" ht="13.5" customHeight="1" x14ac:dyDescent="0.35"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</row>
    <row r="686" spans="2:15" ht="13.5" customHeight="1" x14ac:dyDescent="0.35"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</row>
    <row r="687" spans="2:15" ht="13.5" customHeight="1" x14ac:dyDescent="0.35"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</row>
    <row r="688" spans="2:15" ht="13.5" customHeight="1" x14ac:dyDescent="0.35"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</row>
    <row r="689" spans="2:15" ht="13.5" customHeight="1" x14ac:dyDescent="0.35"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</row>
    <row r="690" spans="2:15" ht="13.5" customHeight="1" x14ac:dyDescent="0.35"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</row>
    <row r="691" spans="2:15" ht="13.5" customHeight="1" x14ac:dyDescent="0.35"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</row>
    <row r="692" spans="2:15" ht="13.5" customHeight="1" x14ac:dyDescent="0.35"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</row>
    <row r="693" spans="2:15" ht="13.5" customHeight="1" x14ac:dyDescent="0.35"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</row>
    <row r="694" spans="2:15" ht="13.5" customHeight="1" x14ac:dyDescent="0.35"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</row>
    <row r="695" spans="2:15" ht="13.5" customHeight="1" x14ac:dyDescent="0.35"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</row>
    <row r="696" spans="2:15" ht="13.5" customHeight="1" x14ac:dyDescent="0.35"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</row>
    <row r="697" spans="2:15" ht="13.5" customHeight="1" x14ac:dyDescent="0.35"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</row>
    <row r="698" spans="2:15" ht="13.5" customHeight="1" x14ac:dyDescent="0.35"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</row>
    <row r="699" spans="2:15" ht="13.5" customHeight="1" x14ac:dyDescent="0.35"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</row>
    <row r="700" spans="2:15" ht="13.5" customHeight="1" x14ac:dyDescent="0.35"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</row>
    <row r="701" spans="2:15" ht="13.5" customHeight="1" x14ac:dyDescent="0.35"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</row>
    <row r="702" spans="2:15" ht="13.5" customHeight="1" x14ac:dyDescent="0.35"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</row>
    <row r="703" spans="2:15" ht="13.5" customHeight="1" x14ac:dyDescent="0.35"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</row>
    <row r="704" spans="2:15" ht="13.5" customHeight="1" x14ac:dyDescent="0.35"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</row>
    <row r="705" spans="2:15" ht="13.5" customHeight="1" x14ac:dyDescent="0.35"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</row>
    <row r="706" spans="2:15" ht="13.5" customHeight="1" x14ac:dyDescent="0.35"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</row>
    <row r="707" spans="2:15" ht="13.5" customHeight="1" x14ac:dyDescent="0.35"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</row>
    <row r="708" spans="2:15" ht="13.5" customHeight="1" x14ac:dyDescent="0.35"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</row>
    <row r="709" spans="2:15" ht="13.5" customHeight="1" x14ac:dyDescent="0.35"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</row>
    <row r="710" spans="2:15" ht="13.5" customHeight="1" x14ac:dyDescent="0.35"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</row>
    <row r="711" spans="2:15" ht="13.5" customHeight="1" x14ac:dyDescent="0.35"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</row>
    <row r="712" spans="2:15" ht="13.5" customHeight="1" x14ac:dyDescent="0.35"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</row>
    <row r="713" spans="2:15" ht="13.5" customHeight="1" x14ac:dyDescent="0.35"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</row>
    <row r="714" spans="2:15" ht="13.5" customHeight="1" x14ac:dyDescent="0.35"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</row>
    <row r="715" spans="2:15" ht="13.5" customHeight="1" x14ac:dyDescent="0.35"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</row>
    <row r="716" spans="2:15" ht="13.5" customHeight="1" x14ac:dyDescent="0.35"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</row>
    <row r="717" spans="2:15" ht="13.5" customHeight="1" x14ac:dyDescent="0.35"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</row>
    <row r="718" spans="2:15" ht="13.5" customHeight="1" x14ac:dyDescent="0.35"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</row>
    <row r="719" spans="2:15" ht="13.5" customHeight="1" x14ac:dyDescent="0.35"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</row>
    <row r="720" spans="2:15" ht="13.5" customHeight="1" x14ac:dyDescent="0.35"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</row>
    <row r="721" spans="2:15" ht="13.5" customHeight="1" x14ac:dyDescent="0.35"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</row>
    <row r="722" spans="2:15" ht="13.5" customHeight="1" x14ac:dyDescent="0.35"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</row>
    <row r="723" spans="2:15" ht="13.5" customHeight="1" x14ac:dyDescent="0.35"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</row>
    <row r="724" spans="2:15" ht="13.5" customHeight="1" x14ac:dyDescent="0.35"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</row>
    <row r="725" spans="2:15" ht="13.5" customHeight="1" x14ac:dyDescent="0.35"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</row>
    <row r="726" spans="2:15" ht="13.5" customHeight="1" x14ac:dyDescent="0.35"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</row>
    <row r="727" spans="2:15" ht="13.5" customHeight="1" x14ac:dyDescent="0.35"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</row>
    <row r="728" spans="2:15" ht="13.5" customHeight="1" x14ac:dyDescent="0.35"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</row>
    <row r="729" spans="2:15" ht="13.5" customHeight="1" x14ac:dyDescent="0.35"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</row>
    <row r="730" spans="2:15" ht="13.5" customHeight="1" x14ac:dyDescent="0.35"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</row>
    <row r="731" spans="2:15" ht="13.5" customHeight="1" x14ac:dyDescent="0.35"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</row>
    <row r="732" spans="2:15" ht="13.5" customHeight="1" x14ac:dyDescent="0.35"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</row>
    <row r="733" spans="2:15" ht="13.5" customHeight="1" x14ac:dyDescent="0.35"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</row>
    <row r="734" spans="2:15" ht="13.5" customHeight="1" x14ac:dyDescent="0.35"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</row>
    <row r="735" spans="2:15" ht="13.5" customHeight="1" x14ac:dyDescent="0.35"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</row>
    <row r="736" spans="2:15" ht="13.5" customHeight="1" x14ac:dyDescent="0.35"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</row>
    <row r="737" spans="2:15" ht="13.5" customHeight="1" x14ac:dyDescent="0.35"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</row>
    <row r="738" spans="2:15" ht="13.5" customHeight="1" x14ac:dyDescent="0.35"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</row>
    <row r="739" spans="2:15" ht="13.5" customHeight="1" x14ac:dyDescent="0.35"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</row>
    <row r="740" spans="2:15" ht="13.5" customHeight="1" x14ac:dyDescent="0.35"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</row>
    <row r="741" spans="2:15" ht="13.5" customHeight="1" x14ac:dyDescent="0.35"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</row>
    <row r="742" spans="2:15" ht="13.5" customHeight="1" x14ac:dyDescent="0.35"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</row>
    <row r="743" spans="2:15" ht="13.5" customHeight="1" x14ac:dyDescent="0.35"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</row>
    <row r="744" spans="2:15" ht="13.5" customHeight="1" x14ac:dyDescent="0.35"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</row>
    <row r="745" spans="2:15" ht="13.5" customHeight="1" x14ac:dyDescent="0.35"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</row>
    <row r="746" spans="2:15" ht="13.5" customHeight="1" x14ac:dyDescent="0.35"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</row>
    <row r="747" spans="2:15" ht="13.5" customHeight="1" x14ac:dyDescent="0.35"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</row>
    <row r="748" spans="2:15" ht="13.5" customHeight="1" x14ac:dyDescent="0.35"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</row>
    <row r="749" spans="2:15" ht="13.5" customHeight="1" x14ac:dyDescent="0.35"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</row>
    <row r="750" spans="2:15" ht="13.5" customHeight="1" x14ac:dyDescent="0.35"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</row>
    <row r="751" spans="2:15" ht="13.5" customHeight="1" x14ac:dyDescent="0.35"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</row>
    <row r="752" spans="2:15" ht="13.5" customHeight="1" x14ac:dyDescent="0.35"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</row>
    <row r="753" spans="2:15" ht="13.5" customHeight="1" x14ac:dyDescent="0.35"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</row>
    <row r="754" spans="2:15" ht="13.5" customHeight="1" x14ac:dyDescent="0.35"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</row>
    <row r="755" spans="2:15" ht="13.5" customHeight="1" x14ac:dyDescent="0.35"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</row>
    <row r="756" spans="2:15" ht="13.5" customHeight="1" x14ac:dyDescent="0.35"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</row>
    <row r="757" spans="2:15" ht="13.5" customHeight="1" x14ac:dyDescent="0.35"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</row>
    <row r="758" spans="2:15" ht="13.5" customHeight="1" x14ac:dyDescent="0.35"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</row>
    <row r="759" spans="2:15" ht="13.5" customHeight="1" x14ac:dyDescent="0.35"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</row>
    <row r="760" spans="2:15" ht="13.5" customHeight="1" x14ac:dyDescent="0.35"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</row>
    <row r="761" spans="2:15" ht="13.5" customHeight="1" x14ac:dyDescent="0.35"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</row>
    <row r="762" spans="2:15" ht="13.5" customHeight="1" x14ac:dyDescent="0.35"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</row>
    <row r="763" spans="2:15" ht="13.5" customHeight="1" x14ac:dyDescent="0.35"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</row>
    <row r="764" spans="2:15" ht="13.5" customHeight="1" x14ac:dyDescent="0.35"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</row>
    <row r="765" spans="2:15" ht="13.5" customHeight="1" x14ac:dyDescent="0.35"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</row>
    <row r="766" spans="2:15" ht="13.5" customHeight="1" x14ac:dyDescent="0.35"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</row>
    <row r="767" spans="2:15" ht="13.5" customHeight="1" x14ac:dyDescent="0.35"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</row>
    <row r="768" spans="2:15" ht="13.5" customHeight="1" x14ac:dyDescent="0.35"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</row>
    <row r="769" spans="2:15" ht="13.5" customHeight="1" x14ac:dyDescent="0.35"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</row>
    <row r="770" spans="2:15" ht="13.5" customHeight="1" x14ac:dyDescent="0.35"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</row>
    <row r="771" spans="2:15" ht="13.5" customHeight="1" x14ac:dyDescent="0.35"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</row>
    <row r="772" spans="2:15" ht="13.5" customHeight="1" x14ac:dyDescent="0.35"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</row>
    <row r="773" spans="2:15" ht="13.5" customHeight="1" x14ac:dyDescent="0.35"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</row>
    <row r="774" spans="2:15" ht="13.5" customHeight="1" x14ac:dyDescent="0.35"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</row>
    <row r="775" spans="2:15" ht="13.5" customHeight="1" x14ac:dyDescent="0.35"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</row>
    <row r="776" spans="2:15" ht="13.5" customHeight="1" x14ac:dyDescent="0.35"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</row>
    <row r="777" spans="2:15" ht="13.5" customHeight="1" x14ac:dyDescent="0.35"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</row>
    <row r="778" spans="2:15" ht="13.5" customHeight="1" x14ac:dyDescent="0.35"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</row>
    <row r="779" spans="2:15" ht="13.5" customHeight="1" x14ac:dyDescent="0.35"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</row>
    <row r="780" spans="2:15" ht="13.5" customHeight="1" x14ac:dyDescent="0.35"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</row>
    <row r="781" spans="2:15" ht="13.5" customHeight="1" x14ac:dyDescent="0.35"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</row>
    <row r="782" spans="2:15" ht="13.5" customHeight="1" x14ac:dyDescent="0.35"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</row>
    <row r="783" spans="2:15" ht="13.5" customHeight="1" x14ac:dyDescent="0.35"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</row>
    <row r="784" spans="2:15" ht="13.5" customHeight="1" x14ac:dyDescent="0.35"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</row>
    <row r="785" spans="2:15" ht="13.5" customHeight="1" x14ac:dyDescent="0.35"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</row>
    <row r="786" spans="2:15" ht="13.5" customHeight="1" x14ac:dyDescent="0.35"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</row>
    <row r="787" spans="2:15" ht="13.5" customHeight="1" x14ac:dyDescent="0.35"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</row>
    <row r="788" spans="2:15" ht="13.5" customHeight="1" x14ac:dyDescent="0.35"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</row>
    <row r="789" spans="2:15" ht="13.5" customHeight="1" x14ac:dyDescent="0.35"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</row>
    <row r="790" spans="2:15" ht="13.5" customHeight="1" x14ac:dyDescent="0.35"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</row>
    <row r="791" spans="2:15" ht="13.5" customHeight="1" x14ac:dyDescent="0.35"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</row>
    <row r="792" spans="2:15" ht="13.5" customHeight="1" x14ac:dyDescent="0.35"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</row>
    <row r="793" spans="2:15" ht="13.5" customHeight="1" x14ac:dyDescent="0.35"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</row>
    <row r="794" spans="2:15" ht="13.5" customHeight="1" x14ac:dyDescent="0.35"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</row>
    <row r="795" spans="2:15" ht="13.5" customHeight="1" x14ac:dyDescent="0.35"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</row>
    <row r="796" spans="2:15" ht="13.5" customHeight="1" x14ac:dyDescent="0.35"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</row>
    <row r="797" spans="2:15" ht="13.5" customHeight="1" x14ac:dyDescent="0.35"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</row>
    <row r="798" spans="2:15" ht="13.5" customHeight="1" x14ac:dyDescent="0.35"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</row>
    <row r="799" spans="2:15" ht="13.5" customHeight="1" x14ac:dyDescent="0.35"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</row>
    <row r="800" spans="2:15" ht="13.5" customHeight="1" x14ac:dyDescent="0.35"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</row>
    <row r="801" spans="2:15" ht="13.5" customHeight="1" x14ac:dyDescent="0.35"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</row>
    <row r="802" spans="2:15" ht="13.5" customHeight="1" x14ac:dyDescent="0.35"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</row>
    <row r="803" spans="2:15" ht="13.5" customHeight="1" x14ac:dyDescent="0.35"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</row>
    <row r="804" spans="2:15" ht="13.5" customHeight="1" x14ac:dyDescent="0.35"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</row>
    <row r="805" spans="2:15" ht="13.5" customHeight="1" x14ac:dyDescent="0.35"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</row>
    <row r="806" spans="2:15" ht="13.5" customHeight="1" x14ac:dyDescent="0.35"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</row>
    <row r="807" spans="2:15" ht="13.5" customHeight="1" x14ac:dyDescent="0.35"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</row>
    <row r="808" spans="2:15" ht="13.5" customHeight="1" x14ac:dyDescent="0.35"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</row>
    <row r="809" spans="2:15" ht="13.5" customHeight="1" x14ac:dyDescent="0.35"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</row>
    <row r="810" spans="2:15" ht="13.5" customHeight="1" x14ac:dyDescent="0.35"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</row>
    <row r="811" spans="2:15" ht="13.5" customHeight="1" x14ac:dyDescent="0.35"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</row>
    <row r="812" spans="2:15" ht="13.5" customHeight="1" x14ac:dyDescent="0.35"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</row>
    <row r="813" spans="2:15" ht="13.5" customHeight="1" x14ac:dyDescent="0.35"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</row>
    <row r="814" spans="2:15" ht="13.5" customHeight="1" x14ac:dyDescent="0.35"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</row>
    <row r="815" spans="2:15" ht="13.5" customHeight="1" x14ac:dyDescent="0.35"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</row>
    <row r="816" spans="2:15" ht="13.5" customHeight="1" x14ac:dyDescent="0.35"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</row>
    <row r="817" spans="2:15" ht="13.5" customHeight="1" x14ac:dyDescent="0.35"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</row>
    <row r="818" spans="2:15" ht="13.5" customHeight="1" x14ac:dyDescent="0.35"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</row>
    <row r="819" spans="2:15" ht="13.5" customHeight="1" x14ac:dyDescent="0.35"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</row>
    <row r="820" spans="2:15" ht="13.5" customHeight="1" x14ac:dyDescent="0.35"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</row>
    <row r="821" spans="2:15" ht="13.5" customHeight="1" x14ac:dyDescent="0.35"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</row>
    <row r="822" spans="2:15" ht="13.5" customHeight="1" x14ac:dyDescent="0.35"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</row>
    <row r="823" spans="2:15" ht="13.5" customHeight="1" x14ac:dyDescent="0.35"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</row>
    <row r="824" spans="2:15" ht="13.5" customHeight="1" x14ac:dyDescent="0.35"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</row>
    <row r="825" spans="2:15" ht="13.5" customHeight="1" x14ac:dyDescent="0.35"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</row>
    <row r="826" spans="2:15" ht="13.5" customHeight="1" x14ac:dyDescent="0.35"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</row>
    <row r="827" spans="2:15" ht="13.5" customHeight="1" x14ac:dyDescent="0.35"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</row>
    <row r="828" spans="2:15" ht="13.5" customHeight="1" x14ac:dyDescent="0.35"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</row>
    <row r="829" spans="2:15" ht="13.5" customHeight="1" x14ac:dyDescent="0.35"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</row>
    <row r="830" spans="2:15" ht="13.5" customHeight="1" x14ac:dyDescent="0.35"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</row>
    <row r="831" spans="2:15" ht="13.5" customHeight="1" x14ac:dyDescent="0.35"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</row>
    <row r="832" spans="2:15" ht="13.5" customHeight="1" x14ac:dyDescent="0.35"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</row>
    <row r="833" spans="2:15" ht="13.5" customHeight="1" x14ac:dyDescent="0.35"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</row>
    <row r="834" spans="2:15" ht="13.5" customHeight="1" x14ac:dyDescent="0.35"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</row>
    <row r="835" spans="2:15" ht="13.5" customHeight="1" x14ac:dyDescent="0.35"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</row>
    <row r="836" spans="2:15" ht="13.5" customHeight="1" x14ac:dyDescent="0.35"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</row>
    <row r="837" spans="2:15" ht="13.5" customHeight="1" x14ac:dyDescent="0.35"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</row>
    <row r="838" spans="2:15" ht="13.5" customHeight="1" x14ac:dyDescent="0.35"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</row>
    <row r="839" spans="2:15" ht="13.5" customHeight="1" x14ac:dyDescent="0.35"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</row>
    <row r="840" spans="2:15" ht="13.5" customHeight="1" x14ac:dyDescent="0.35"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</row>
    <row r="841" spans="2:15" ht="13.5" customHeight="1" x14ac:dyDescent="0.35"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</row>
    <row r="842" spans="2:15" ht="13.5" customHeight="1" x14ac:dyDescent="0.35"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</row>
    <row r="843" spans="2:15" ht="13.5" customHeight="1" x14ac:dyDescent="0.35"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</row>
    <row r="844" spans="2:15" ht="13.5" customHeight="1" x14ac:dyDescent="0.35"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</row>
    <row r="845" spans="2:15" ht="13.5" customHeight="1" x14ac:dyDescent="0.35"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</row>
    <row r="846" spans="2:15" ht="13.5" customHeight="1" x14ac:dyDescent="0.35"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</row>
    <row r="847" spans="2:15" ht="13.5" customHeight="1" x14ac:dyDescent="0.35"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</row>
    <row r="848" spans="2:15" ht="13.5" customHeight="1" x14ac:dyDescent="0.35"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</row>
    <row r="849" spans="2:15" ht="13.5" customHeight="1" x14ac:dyDescent="0.35"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</row>
    <row r="850" spans="2:15" ht="13.5" customHeight="1" x14ac:dyDescent="0.35"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</row>
    <row r="851" spans="2:15" ht="13.5" customHeight="1" x14ac:dyDescent="0.35"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</row>
    <row r="852" spans="2:15" ht="13.5" customHeight="1" x14ac:dyDescent="0.35"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</row>
    <row r="853" spans="2:15" ht="13.5" customHeight="1" x14ac:dyDescent="0.35"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</row>
    <row r="854" spans="2:15" ht="13.5" customHeight="1" x14ac:dyDescent="0.35"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</row>
    <row r="855" spans="2:15" ht="13.5" customHeight="1" x14ac:dyDescent="0.35"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</row>
    <row r="856" spans="2:15" ht="13.5" customHeight="1" x14ac:dyDescent="0.35"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</row>
    <row r="857" spans="2:15" ht="13.5" customHeight="1" x14ac:dyDescent="0.35"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</row>
    <row r="858" spans="2:15" ht="13.5" customHeight="1" x14ac:dyDescent="0.35"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</row>
    <row r="859" spans="2:15" ht="13.5" customHeight="1" x14ac:dyDescent="0.35"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</row>
    <row r="860" spans="2:15" ht="13.5" customHeight="1" x14ac:dyDescent="0.35"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</row>
    <row r="861" spans="2:15" ht="13.5" customHeight="1" x14ac:dyDescent="0.35"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</row>
    <row r="862" spans="2:15" ht="13.5" customHeight="1" x14ac:dyDescent="0.35"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</row>
    <row r="863" spans="2:15" ht="13.5" customHeight="1" x14ac:dyDescent="0.35"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</row>
    <row r="864" spans="2:15" ht="13.5" customHeight="1" x14ac:dyDescent="0.35"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</row>
    <row r="865" spans="2:15" ht="13.5" customHeight="1" x14ac:dyDescent="0.35"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</row>
    <row r="866" spans="2:15" ht="13.5" customHeight="1" x14ac:dyDescent="0.35"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</row>
    <row r="867" spans="2:15" ht="13.5" customHeight="1" x14ac:dyDescent="0.35"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</row>
    <row r="868" spans="2:15" ht="13.5" customHeight="1" x14ac:dyDescent="0.35"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</row>
    <row r="869" spans="2:15" ht="13.5" customHeight="1" x14ac:dyDescent="0.35"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</row>
    <row r="870" spans="2:15" ht="13.5" customHeight="1" x14ac:dyDescent="0.35"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</row>
    <row r="871" spans="2:15" ht="13.5" customHeight="1" x14ac:dyDescent="0.35"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</row>
    <row r="872" spans="2:15" ht="13.5" customHeight="1" x14ac:dyDescent="0.35"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</row>
    <row r="873" spans="2:15" ht="13.5" customHeight="1" x14ac:dyDescent="0.35"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</row>
    <row r="874" spans="2:15" ht="13.5" customHeight="1" x14ac:dyDescent="0.35"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</row>
    <row r="875" spans="2:15" ht="13.5" customHeight="1" x14ac:dyDescent="0.35"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</row>
    <row r="876" spans="2:15" ht="13.5" customHeight="1" x14ac:dyDescent="0.35"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</row>
    <row r="877" spans="2:15" ht="13.5" customHeight="1" x14ac:dyDescent="0.35"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</row>
    <row r="878" spans="2:15" ht="13.5" customHeight="1" x14ac:dyDescent="0.35"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</row>
    <row r="879" spans="2:15" ht="13.5" customHeight="1" x14ac:dyDescent="0.35"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</row>
    <row r="880" spans="2:15" ht="13.5" customHeight="1" x14ac:dyDescent="0.35"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</row>
    <row r="881" spans="2:15" ht="13.5" customHeight="1" x14ac:dyDescent="0.35"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</row>
    <row r="882" spans="2:15" ht="13.5" customHeight="1" x14ac:dyDescent="0.35"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</row>
    <row r="883" spans="2:15" ht="13.5" customHeight="1" x14ac:dyDescent="0.35"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</row>
    <row r="884" spans="2:15" ht="13.5" customHeight="1" x14ac:dyDescent="0.35"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</row>
    <row r="885" spans="2:15" ht="13.5" customHeight="1" x14ac:dyDescent="0.35"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</row>
    <row r="886" spans="2:15" ht="13.5" customHeight="1" x14ac:dyDescent="0.35"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</row>
    <row r="887" spans="2:15" ht="13.5" customHeight="1" x14ac:dyDescent="0.35"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</row>
    <row r="888" spans="2:15" ht="13.5" customHeight="1" x14ac:dyDescent="0.35"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</row>
    <row r="889" spans="2:15" ht="13.5" customHeight="1" x14ac:dyDescent="0.35"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</row>
    <row r="890" spans="2:15" ht="13.5" customHeight="1" x14ac:dyDescent="0.35"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</row>
    <row r="891" spans="2:15" ht="13.5" customHeight="1" x14ac:dyDescent="0.35"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</row>
    <row r="892" spans="2:15" ht="13.5" customHeight="1" x14ac:dyDescent="0.35"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</row>
    <row r="893" spans="2:15" ht="13.5" customHeight="1" x14ac:dyDescent="0.35"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</row>
    <row r="894" spans="2:15" ht="13.5" customHeight="1" x14ac:dyDescent="0.35"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</row>
    <row r="895" spans="2:15" ht="13.5" customHeight="1" x14ac:dyDescent="0.35"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</row>
    <row r="896" spans="2:15" ht="13.5" customHeight="1" x14ac:dyDescent="0.35"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</row>
    <row r="897" spans="2:15" ht="13.5" customHeight="1" x14ac:dyDescent="0.35"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</row>
    <row r="898" spans="2:15" ht="13.5" customHeight="1" x14ac:dyDescent="0.35"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</row>
    <row r="899" spans="2:15" ht="13.5" customHeight="1" x14ac:dyDescent="0.35"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</row>
    <row r="900" spans="2:15" ht="13.5" customHeight="1" x14ac:dyDescent="0.35"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</row>
    <row r="901" spans="2:15" ht="13.5" customHeight="1" x14ac:dyDescent="0.35"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</row>
    <row r="902" spans="2:15" ht="13.5" customHeight="1" x14ac:dyDescent="0.35"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</row>
    <row r="903" spans="2:15" ht="13.5" customHeight="1" x14ac:dyDescent="0.35"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</row>
    <row r="904" spans="2:15" ht="13.5" customHeight="1" x14ac:dyDescent="0.35"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</row>
    <row r="905" spans="2:15" ht="13.5" customHeight="1" x14ac:dyDescent="0.35"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</row>
    <row r="906" spans="2:15" ht="13.5" customHeight="1" x14ac:dyDescent="0.35"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</row>
    <row r="907" spans="2:15" ht="13.5" customHeight="1" x14ac:dyDescent="0.35"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</row>
    <row r="908" spans="2:15" ht="13.5" customHeight="1" x14ac:dyDescent="0.35"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</row>
    <row r="909" spans="2:15" ht="13.5" customHeight="1" x14ac:dyDescent="0.35"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</row>
    <row r="910" spans="2:15" ht="13.5" customHeight="1" x14ac:dyDescent="0.35"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</row>
    <row r="911" spans="2:15" ht="13.5" customHeight="1" x14ac:dyDescent="0.35"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</row>
    <row r="912" spans="2:15" ht="13.5" customHeight="1" x14ac:dyDescent="0.35"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</row>
    <row r="913" spans="2:15" ht="13.5" customHeight="1" x14ac:dyDescent="0.35"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</row>
    <row r="914" spans="2:15" ht="13.5" customHeight="1" x14ac:dyDescent="0.35"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</row>
    <row r="915" spans="2:15" ht="13.5" customHeight="1" x14ac:dyDescent="0.35"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</row>
    <row r="916" spans="2:15" ht="13.5" customHeight="1" x14ac:dyDescent="0.35"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</row>
    <row r="917" spans="2:15" ht="13.5" customHeight="1" x14ac:dyDescent="0.35"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</row>
    <row r="918" spans="2:15" ht="13.5" customHeight="1" x14ac:dyDescent="0.35"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</row>
    <row r="919" spans="2:15" ht="13.5" customHeight="1" x14ac:dyDescent="0.35"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</row>
    <row r="920" spans="2:15" ht="13.5" customHeight="1" x14ac:dyDescent="0.35"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</row>
    <row r="921" spans="2:15" ht="13.5" customHeight="1" x14ac:dyDescent="0.35"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</row>
    <row r="922" spans="2:15" ht="13.5" customHeight="1" x14ac:dyDescent="0.35"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</row>
    <row r="923" spans="2:15" ht="13.5" customHeight="1" x14ac:dyDescent="0.35"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</row>
    <row r="924" spans="2:15" ht="13.5" customHeight="1" x14ac:dyDescent="0.35"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</row>
    <row r="925" spans="2:15" ht="13.5" customHeight="1" x14ac:dyDescent="0.35"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</row>
    <row r="926" spans="2:15" ht="13.5" customHeight="1" x14ac:dyDescent="0.35"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</row>
    <row r="927" spans="2:15" ht="13.5" customHeight="1" x14ac:dyDescent="0.35"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</row>
    <row r="928" spans="2:15" ht="13.5" customHeight="1" x14ac:dyDescent="0.35"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</row>
    <row r="929" spans="2:15" ht="13.5" customHeight="1" x14ac:dyDescent="0.35"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</row>
    <row r="930" spans="2:15" ht="13.5" customHeight="1" x14ac:dyDescent="0.35"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</row>
    <row r="931" spans="2:15" ht="13.5" customHeight="1" x14ac:dyDescent="0.35"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</row>
    <row r="932" spans="2:15" ht="13.5" customHeight="1" x14ac:dyDescent="0.35"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</row>
    <row r="933" spans="2:15" ht="13.5" customHeight="1" x14ac:dyDescent="0.35"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</row>
    <row r="934" spans="2:15" ht="13.5" customHeight="1" x14ac:dyDescent="0.35"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</row>
    <row r="935" spans="2:15" ht="13.5" customHeight="1" x14ac:dyDescent="0.35"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</row>
    <row r="936" spans="2:15" ht="13.5" customHeight="1" x14ac:dyDescent="0.35"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</row>
    <row r="937" spans="2:15" ht="13.5" customHeight="1" x14ac:dyDescent="0.35"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</row>
    <row r="938" spans="2:15" ht="13.5" customHeight="1" x14ac:dyDescent="0.35"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</row>
    <row r="939" spans="2:15" ht="13.5" customHeight="1" x14ac:dyDescent="0.35"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</row>
    <row r="940" spans="2:15" ht="13.5" customHeight="1" x14ac:dyDescent="0.35"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</row>
    <row r="941" spans="2:15" ht="13.5" customHeight="1" x14ac:dyDescent="0.35"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</row>
    <row r="942" spans="2:15" ht="13.5" customHeight="1" x14ac:dyDescent="0.35"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</row>
    <row r="943" spans="2:15" ht="13.5" customHeight="1" x14ac:dyDescent="0.35"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</row>
    <row r="944" spans="2:15" ht="13.5" customHeight="1" x14ac:dyDescent="0.35"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</row>
    <row r="945" spans="2:15" ht="13.5" customHeight="1" x14ac:dyDescent="0.35"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</row>
    <row r="946" spans="2:15" ht="13.5" customHeight="1" x14ac:dyDescent="0.35"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</row>
    <row r="947" spans="2:15" ht="13.5" customHeight="1" x14ac:dyDescent="0.35"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</row>
    <row r="948" spans="2:15" ht="13.5" customHeight="1" x14ac:dyDescent="0.35"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</row>
    <row r="949" spans="2:15" ht="13.5" customHeight="1" x14ac:dyDescent="0.35"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</row>
    <row r="950" spans="2:15" ht="13.5" customHeight="1" x14ac:dyDescent="0.35"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</row>
    <row r="951" spans="2:15" ht="13.5" customHeight="1" x14ac:dyDescent="0.35"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</row>
    <row r="952" spans="2:15" ht="13.5" customHeight="1" x14ac:dyDescent="0.35"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</row>
    <row r="953" spans="2:15" ht="13.5" customHeight="1" x14ac:dyDescent="0.35"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</row>
    <row r="954" spans="2:15" ht="13.5" customHeight="1" x14ac:dyDescent="0.35"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</row>
    <row r="955" spans="2:15" ht="13.5" customHeight="1" x14ac:dyDescent="0.35"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</row>
    <row r="956" spans="2:15" ht="13.5" customHeight="1" x14ac:dyDescent="0.35"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</row>
    <row r="957" spans="2:15" ht="13.5" customHeight="1" x14ac:dyDescent="0.35"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</row>
    <row r="958" spans="2:15" ht="13.5" customHeight="1" x14ac:dyDescent="0.35"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</row>
    <row r="959" spans="2:15" ht="13.5" customHeight="1" x14ac:dyDescent="0.35"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</row>
    <row r="960" spans="2:15" ht="13.5" customHeight="1" x14ac:dyDescent="0.35"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</row>
    <row r="961" spans="2:15" ht="13.5" customHeight="1" x14ac:dyDescent="0.35"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</row>
    <row r="962" spans="2:15" ht="13.5" customHeight="1" x14ac:dyDescent="0.35"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</row>
    <row r="963" spans="2:15" ht="13.5" customHeight="1" x14ac:dyDescent="0.35"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</row>
    <row r="964" spans="2:15" ht="13.5" customHeight="1" x14ac:dyDescent="0.35"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</row>
    <row r="965" spans="2:15" ht="13.5" customHeight="1" x14ac:dyDescent="0.35"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</row>
    <row r="966" spans="2:15" ht="13.5" customHeight="1" x14ac:dyDescent="0.35"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</row>
    <row r="967" spans="2:15" ht="13.5" customHeight="1" x14ac:dyDescent="0.35"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</row>
    <row r="968" spans="2:15" ht="13.5" customHeight="1" x14ac:dyDescent="0.35"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</row>
    <row r="969" spans="2:15" ht="13.5" customHeight="1" x14ac:dyDescent="0.35"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</row>
    <row r="970" spans="2:15" ht="13.5" customHeight="1" x14ac:dyDescent="0.35"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</row>
    <row r="971" spans="2:15" ht="13.5" customHeight="1" x14ac:dyDescent="0.35"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</row>
    <row r="972" spans="2:15" ht="13.5" customHeight="1" x14ac:dyDescent="0.35"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</row>
    <row r="973" spans="2:15" ht="13.5" customHeight="1" x14ac:dyDescent="0.35"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</row>
    <row r="974" spans="2:15" ht="13.5" customHeight="1" x14ac:dyDescent="0.35"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</row>
    <row r="975" spans="2:15" ht="13.5" customHeight="1" x14ac:dyDescent="0.35"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</row>
    <row r="976" spans="2:15" ht="13.5" customHeight="1" x14ac:dyDescent="0.35"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</row>
    <row r="977" spans="2:15" ht="13.5" customHeight="1" x14ac:dyDescent="0.35"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</row>
    <row r="978" spans="2:15" ht="13.5" customHeight="1" x14ac:dyDescent="0.35"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</row>
    <row r="979" spans="2:15" ht="13.5" customHeight="1" x14ac:dyDescent="0.35"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</row>
    <row r="980" spans="2:15" ht="13.5" customHeight="1" x14ac:dyDescent="0.35"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</row>
    <row r="981" spans="2:15" ht="13.5" customHeight="1" x14ac:dyDescent="0.35"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</row>
    <row r="982" spans="2:15" ht="13.5" customHeight="1" x14ac:dyDescent="0.35"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</row>
    <row r="983" spans="2:15" ht="13.5" customHeight="1" x14ac:dyDescent="0.35"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</row>
    <row r="984" spans="2:15" ht="13.5" customHeight="1" x14ac:dyDescent="0.35"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</row>
    <row r="985" spans="2:15" ht="13.5" customHeight="1" x14ac:dyDescent="0.35"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</row>
    <row r="986" spans="2:15" ht="13.5" customHeight="1" x14ac:dyDescent="0.35"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</row>
    <row r="987" spans="2:15" ht="13.5" customHeight="1" x14ac:dyDescent="0.35"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</row>
    <row r="988" spans="2:15" ht="13.5" customHeight="1" x14ac:dyDescent="0.35"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</row>
    <row r="989" spans="2:15" ht="13.5" customHeight="1" x14ac:dyDescent="0.35"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</row>
    <row r="990" spans="2:15" ht="13.5" customHeight="1" x14ac:dyDescent="0.35"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</row>
    <row r="991" spans="2:15" ht="13.5" customHeight="1" x14ac:dyDescent="0.35"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</row>
    <row r="992" spans="2:15" ht="13.5" customHeight="1" x14ac:dyDescent="0.35"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</row>
    <row r="993" spans="2:15" ht="13.5" customHeight="1" x14ac:dyDescent="0.35"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</row>
    <row r="994" spans="2:15" ht="13.5" customHeight="1" x14ac:dyDescent="0.35"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</row>
    <row r="995" spans="2:15" ht="13.5" customHeight="1" x14ac:dyDescent="0.35"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</row>
    <row r="996" spans="2:15" ht="13.5" customHeight="1" x14ac:dyDescent="0.35"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</row>
    <row r="997" spans="2:15" ht="13.5" customHeight="1" x14ac:dyDescent="0.35"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</row>
    <row r="998" spans="2:15" ht="13.5" customHeight="1" x14ac:dyDescent="0.35"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</row>
    <row r="999" spans="2:15" ht="13.5" customHeight="1" x14ac:dyDescent="0.35"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</row>
    <row r="1000" spans="2:15" ht="13.5" customHeight="1" x14ac:dyDescent="0.35"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</row>
  </sheetData>
  <mergeCells count="8">
    <mergeCell ref="C6:E6"/>
    <mergeCell ref="F6:H6"/>
    <mergeCell ref="I6:K6"/>
    <mergeCell ref="L6:N6"/>
    <mergeCell ref="C17:E17"/>
    <mergeCell ref="F17:H17"/>
    <mergeCell ref="I17:K17"/>
    <mergeCell ref="L17:N17"/>
  </mergeCells>
  <pageMargins left="3.9583333333333297E-2" right="3.9583333333333297E-2" top="0.74791666666666701" bottom="0.74791666666666701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Wennerberg</dc:creator>
  <cp:lastModifiedBy>Skirhults Samfällighetsförening</cp:lastModifiedBy>
  <dcterms:created xsi:type="dcterms:W3CDTF">2018-05-22T11:58:05Z</dcterms:created>
  <dcterms:modified xsi:type="dcterms:W3CDTF">2023-11-05T21:00:31Z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Hedin Bil AB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